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xx\Desktop\Verejné_obstarávanie_zastávka_rubáň\Výkaz_výmer\"/>
    </mc:Choice>
  </mc:AlternateContent>
  <xr:revisionPtr revIDLastSave="0" documentId="13_ncr:1_{ABE785B6-54E3-468F-B69C-044D7FCD9C0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Krycí_list" sheetId="2" r:id="rId1"/>
    <sheet name="Prehlad" sheetId="1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0" i="2" l="1"/>
  <c r="J26" i="2"/>
  <c r="F26" i="2"/>
  <c r="J20" i="2"/>
  <c r="E20" i="2"/>
  <c r="F19" i="2"/>
  <c r="F18" i="2"/>
  <c r="F17" i="2"/>
  <c r="F16" i="2"/>
  <c r="J14" i="2"/>
  <c r="F14" i="2"/>
  <c r="J13" i="2"/>
  <c r="F13" i="2"/>
  <c r="J12" i="2"/>
  <c r="F12" i="2"/>
  <c r="F20" i="2" l="1"/>
  <c r="J28" i="2" s="1"/>
  <c r="J31" i="2" s="1"/>
  <c r="J36" i="1"/>
  <c r="J35" i="1"/>
  <c r="J34" i="1"/>
  <c r="J33" i="1"/>
  <c r="J32" i="1"/>
  <c r="J31" i="1"/>
  <c r="J30" i="1"/>
  <c r="J28" i="1"/>
  <c r="J27" i="1"/>
  <c r="J26" i="1"/>
  <c r="J25" i="1"/>
  <c r="J24" i="1"/>
  <c r="J23" i="1"/>
  <c r="J22" i="1"/>
  <c r="J21" i="1"/>
  <c r="J20" i="1"/>
  <c r="J19" i="1"/>
  <c r="J18" i="1"/>
  <c r="J17" i="1"/>
  <c r="J15" i="1"/>
  <c r="J38" i="1" l="1"/>
  <c r="N51" i="1"/>
  <c r="L50" i="1"/>
  <c r="L48" i="1"/>
  <c r="L36" i="1"/>
  <c r="L51" i="1" s="1"/>
  <c r="D9" i="1"/>
</calcChain>
</file>

<file path=xl/sharedStrings.xml><?xml version="1.0" encoding="utf-8"?>
<sst xmlns="http://schemas.openxmlformats.org/spreadsheetml/2006/main" count="261" uniqueCount="154">
  <si>
    <t xml:space="preserve">Odberateľ: Obec Zborov nad Bystricou </t>
  </si>
  <si>
    <t>V module</t>
  </si>
  <si>
    <t>Hlavička1</t>
  </si>
  <si>
    <t>Mena</t>
  </si>
  <si>
    <t>Hlavička2</t>
  </si>
  <si>
    <t>Obdobie</t>
  </si>
  <si>
    <t>Rozpočet</t>
  </si>
  <si>
    <t>Prehľad rozpočtových nákladov v</t>
  </si>
  <si>
    <t>EUR</t>
  </si>
  <si>
    <t xml:space="preserve">Dodávateľ: 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</si>
  <si>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</si>
  <si>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</si>
  <si>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</si>
  <si>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</si>
  <si>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</si>
  <si>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</si>
  <si>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Stavba : Autobusová zastávka - Zborov nad Bystricou - Pod Rubáňom - smer Nová Bystrica</t>
  </si>
  <si>
    <t>VF</t>
  </si>
  <si>
    <t>Objekt : SO 01 Dopravné značenie a prechody pre chodcov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</si>
  <si>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</si>
  <si>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</si>
  <si>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</si>
  <si>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</si>
  <si>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</si>
  <si>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</si>
  <si>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</si>
  <si>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</si>
  <si>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</si>
  <si>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</si>
  <si>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</si>
  <si>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</si>
  <si>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DPH</t>
  </si>
  <si>
    <t>Pozícia</t>
  </si>
  <si>
    <t>Vyňatý</t>
  </si>
  <si>
    <t>Vysoká sadzba</t>
  </si>
  <si>
    <t>Typ</t>
  </si>
  <si>
    <t>číslo</t>
  </si>
  <si>
    <t>cen.</t>
  </si>
  <si>
    <t>výkaz-výmer</t>
  </si>
  <si>
    <t>výmera</t>
  </si>
  <si>
    <t>jednotka</t>
  </si>
  <si>
    <t>cena</t>
  </si>
  <si>
    <t>a práce</t>
  </si>
  <si>
    <t>materiál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</si>
  <si>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</si>
  <si>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</si>
  <si>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</si>
  <si>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</si>
  <si>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</si>
  <si>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</si>
  <si>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</si>
  <si>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PRÁCE A DODÁVKY HSV</t>
  </si>
  <si>
    <t>221</t>
  </si>
  <si>
    <t xml:space="preserve">91400-1111   </t>
  </si>
  <si>
    <t>Osadenie zvislých cestných dopravných značiek na stĺpiky, konzoly alebo objekty</t>
  </si>
  <si>
    <t>ks</t>
  </si>
  <si>
    <t xml:space="preserve">                    </t>
  </si>
  <si>
    <t>E</t>
  </si>
  <si>
    <t>MAT</t>
  </si>
  <si>
    <t xml:space="preserve">404 4202131  </t>
  </si>
  <si>
    <t>Značka dopravná + držiak značky</t>
  </si>
  <si>
    <t>a</t>
  </si>
  <si>
    <t>DZ IP6 na žltozelenom fluorescenčnom podklade Prechod pre chodcov</t>
  </si>
  <si>
    <t>IP3b Jednosmerná premávka</t>
  </si>
  <si>
    <t>IP13a E7 Parkovisko - parkovacie miesta s kolmým státim</t>
  </si>
  <si>
    <t>P8 P13 Hlavná cesta</t>
  </si>
  <si>
    <t>B2 Zákaz vjazdu všetkých vozidiel</t>
  </si>
  <si>
    <t>C2 Prikázaný smer jazdy vpravo</t>
  </si>
  <si>
    <t xml:space="preserve">P2 Stoj, daj prednosť v jazde </t>
  </si>
  <si>
    <t>B27a Zákaz odbočovania vpravo</t>
  </si>
  <si>
    <t>B27b Zákaz odbočovania vľavo</t>
  </si>
  <si>
    <t>P1 Daj prednosť v jazde</t>
  </si>
  <si>
    <t xml:space="preserve">91451-1112   </t>
  </si>
  <si>
    <t>Montáž stĺpika dopravných značiek dĺžky do 3,5 m s betónovým základom a pätkou</t>
  </si>
  <si>
    <t xml:space="preserve">404 459610   </t>
  </si>
  <si>
    <t>Stĺpik Al 60/5 hladký drážkový</t>
  </si>
  <si>
    <t>m</t>
  </si>
  <si>
    <t>3,50*11 =   38,500</t>
  </si>
  <si>
    <t xml:space="preserve">91571-2111   </t>
  </si>
  <si>
    <t>Vodorovné značenie krytov striek. farbou, vodiace pásiky š. 250 mm</t>
  </si>
  <si>
    <t xml:space="preserve">91571-9211   </t>
  </si>
  <si>
    <t>Príplatok za reflexnú úpravu balotinovú, vodiace pásiky š. 250 mm</t>
  </si>
  <si>
    <t xml:space="preserve">91572-1111   </t>
  </si>
  <si>
    <t>Vodorovné značenie krytov striek. farbou, čiary, zebry, šípky, nápisy a pod.</t>
  </si>
  <si>
    <t xml:space="preserve">91572-9111   </t>
  </si>
  <si>
    <t>Príplatok za reflexnú úpravu balotinovú, čiary, zebry, šípky, nápisy a pod.</t>
  </si>
  <si>
    <t xml:space="preserve">91579-1111   </t>
  </si>
  <si>
    <t>Predznač. pre vodor. značenie z náter. hmôt, deliace čiary, vodiace pásiky</t>
  </si>
  <si>
    <t xml:space="preserve">91579-1112   </t>
  </si>
  <si>
    <t>Predznač. pre vodor. znač. z náter. hmôt, stopčiary, zebry, tiene, šípky, nápisy, prechody</t>
  </si>
  <si>
    <t xml:space="preserve">91579-9011   </t>
  </si>
  <si>
    <t>Bezpečnostná úprava povrchu vozovky farbou červenou asfaltový povrch</t>
  </si>
  <si>
    <t>D</t>
  </si>
  <si>
    <t>Solárny LED gombík </t>
  </si>
  <si>
    <t>12 ks</t>
  </si>
  <si>
    <t>Miesto:</t>
  </si>
  <si>
    <t>JKSO :</t>
  </si>
  <si>
    <t xml:space="preserve">Rozpočet: </t>
  </si>
  <si>
    <t xml:space="preserve">Zmluva č.: </t>
  </si>
  <si>
    <t>Spracoval:</t>
  </si>
  <si>
    <t>Dňa:</t>
  </si>
  <si>
    <t>Odberateľ:</t>
  </si>
  <si>
    <t xml:space="preserve">Obec Zborov nad Bystricou </t>
  </si>
  <si>
    <t>IČO:</t>
  </si>
  <si>
    <t>DIČ:</t>
  </si>
  <si>
    <t>Dodávateľ:</t>
  </si>
  <si>
    <t>Projektant:</t>
  </si>
  <si>
    <t xml:space="preserve">ARCHEKTA, s.r.o. Ing.Mikovčák Stanislav </t>
  </si>
  <si>
    <t>A</t>
  </si>
  <si>
    <t xml:space="preserve"> ZRN</t>
  </si>
  <si>
    <t>Špecifikovaný materiál</t>
  </si>
  <si>
    <t>Spolu ZRN</t>
  </si>
  <si>
    <t>B</t>
  </si>
  <si>
    <t>IN - Individuálne náklady</t>
  </si>
  <si>
    <t xml:space="preserve"> HSV:</t>
  </si>
  <si>
    <t xml:space="preserve"> Práce nadčas</t>
  </si>
  <si>
    <t xml:space="preserve"> PSV:</t>
  </si>
  <si>
    <t xml:space="preserve"> Murárske výpomoce</t>
  </si>
  <si>
    <t xml:space="preserve"> MCE:</t>
  </si>
  <si>
    <t xml:space="preserve"> Bez pevnej podlahy</t>
  </si>
  <si>
    <t xml:space="preserve"> Iné:</t>
  </si>
  <si>
    <t xml:space="preserve"> </t>
  </si>
  <si>
    <t xml:space="preserve"> Súčet:</t>
  </si>
  <si>
    <t xml:space="preserve">Súčet riadkov 6 až 9: </t>
  </si>
  <si>
    <t>C</t>
  </si>
  <si>
    <t>NUS - náklady umiestnenia stavby</t>
  </si>
  <si>
    <t>ON - ostatné náklady</t>
  </si>
  <si>
    <t xml:space="preserve"> Zariadenie staveniska</t>
  </si>
  <si>
    <t xml:space="preserve"> Ostatné náklady uvedené v rozpočte</t>
  </si>
  <si>
    <t xml:space="preserve"> Prevádzkové vplyvy</t>
  </si>
  <si>
    <t xml:space="preserve"> Inžinierska činnosť</t>
  </si>
  <si>
    <t xml:space="preserve"> Sťažené podmienky</t>
  </si>
  <si>
    <t xml:space="preserve"> Projektové práce</t>
  </si>
  <si>
    <t xml:space="preserve">Sučet riadkov 11 až 14: </t>
  </si>
  <si>
    <t xml:space="preserve">Sučet riadkov 16 až 19: </t>
  </si>
  <si>
    <t>projektant, rozpočtár cenár</t>
  </si>
  <si>
    <t>pečiatka:</t>
  </si>
  <si>
    <t>Celkové náklady</t>
  </si>
  <si>
    <t xml:space="preserve">Súčet riadkov 5, 10, 15 a 20: </t>
  </si>
  <si>
    <t>podpis:</t>
  </si>
  <si>
    <t xml:space="preserve"> DPH  20% z:</t>
  </si>
  <si>
    <t>dátum:</t>
  </si>
  <si>
    <t xml:space="preserve"> DPH   0% z:</t>
  </si>
  <si>
    <t xml:space="preserve">Sučet riadkov 21 až 23: </t>
  </si>
  <si>
    <t>F</t>
  </si>
  <si>
    <t xml:space="preserve"> Odpočet - prípočet</t>
  </si>
  <si>
    <t>odberateľ, obstarávateľ</t>
  </si>
  <si>
    <t>dodávateľ, zhotoviteľ</t>
  </si>
  <si>
    <t>Objekt : SO 01 Dopravné značenie a priechody</t>
  </si>
  <si>
    <t>Krycí list rozpočtu</t>
  </si>
  <si>
    <r>
      <t>m</t>
    </r>
    <r>
      <rPr>
        <vertAlign val="superscript"/>
        <sz val="8"/>
        <color theme="1"/>
        <rFont val="Arial Narrow"/>
        <family val="2"/>
        <charset val="238"/>
      </rPr>
      <t>2</t>
    </r>
  </si>
  <si>
    <t>spolu bez DPH</t>
  </si>
  <si>
    <t xml:space="preserve">Spracoval:                                 </t>
  </si>
  <si>
    <t xml:space="preserve">Dátum: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</si>
</sst>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000"/>
    <numFmt numFmtId="165" formatCode="#,##0.000"/>
    <numFmt numFmtId="166" formatCode="0.000"/>
    <numFmt numFmtId="167" formatCode="#,##0&quot; &quot;"/>
  </numFmts>
  <fonts count="17" x14ac:knownFonts="1">
    <font>
      <sz val="10"/>
      <color indexed="8"/>
      <name val="Arial"/>
    </font>
    <font>
      <b/>
      <sz val="8"/>
      <color indexed="8"/>
      <name val="Arial Narrow"/>
    </font>
    <font>
      <sz val="8"/>
      <color indexed="8"/>
      <name val="Arial Narrow"/>
    </font>
    <font>
      <sz val="8"/>
      <color indexed="9"/>
      <name val="Arial Narrow"/>
    </font>
    <font>
      <b/>
      <sz val="8"/>
      <color indexed="9"/>
      <name val="Arial Narrow"/>
    </font>
    <font>
      <sz val="8"/>
      <color indexed="11"/>
      <name val="Arial Narrow"/>
    </font>
    <font>
      <b/>
      <sz val="10"/>
      <color rgb="FFFF0000"/>
      <name val="Arial"/>
      <family val="2"/>
      <charset val="238"/>
    </font>
    <font>
      <sz val="10"/>
      <name val="Arial CE"/>
      <family val="2"/>
      <charset val="238"/>
    </font>
    <font>
      <sz val="8"/>
      <name val="Arial Narrow"/>
      <family val="2"/>
      <charset val="238"/>
    </font>
    <font>
      <b/>
      <sz val="8"/>
      <name val="Arial Narrow"/>
      <family val="2"/>
      <charset val="238"/>
    </font>
    <font>
      <b/>
      <sz val="12"/>
      <name val="Arial Narrow"/>
      <family val="2"/>
      <charset val="238"/>
    </font>
    <font>
      <b/>
      <sz val="8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vertAlign val="superscript"/>
      <sz val="8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77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</borders>
  <cellStyleXfs count="3">
    <xf numFmtId="0" fontId="0" fillId="0" borderId="0" applyNumberFormat="0" applyFill="0" applyBorder="0" applyProtection="0"/>
    <xf numFmtId="0" fontId="7" fillId="0" borderId="4"/>
    <xf numFmtId="0" fontId="7" fillId="0" borderId="4"/>
  </cellStyleXfs>
  <cellXfs count="214">
    <xf numFmtId="0" fontId="0" fillId="0" borderId="0" xfId="0" applyFont="1" applyAlignment="1"/>
    <xf numFmtId="0" fontId="0" fillId="0" borderId="0" xfId="0" applyNumberFormat="1" applyFont="1" applyAlignment="1"/>
    <xf numFmtId="0" fontId="0" fillId="2" borderId="4" xfId="0" applyFont="1" applyFill="1" applyBorder="1" applyAlignment="1"/>
    <xf numFmtId="49" fontId="3" fillId="2" borderId="4" xfId="0" applyNumberFormat="1" applyFont="1" applyFill="1" applyBorder="1" applyAlignment="1"/>
    <xf numFmtId="49" fontId="4" fillId="2" borderId="4" xfId="0" applyNumberFormat="1" applyFont="1" applyFill="1" applyBorder="1" applyAlignment="1"/>
    <xf numFmtId="0" fontId="4" fillId="2" borderId="4" xfId="0" applyFont="1" applyFill="1" applyBorder="1" applyAlignment="1"/>
    <xf numFmtId="0" fontId="2" fillId="2" borderId="4" xfId="0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left"/>
    </xf>
    <xf numFmtId="0" fontId="0" fillId="2" borderId="4" xfId="0" applyFont="1" applyFill="1" applyBorder="1" applyAlignment="1">
      <alignment vertical="top"/>
    </xf>
    <xf numFmtId="0" fontId="0" fillId="2" borderId="3" xfId="0" applyFont="1" applyFill="1" applyBorder="1" applyAlignment="1">
      <alignment vertical="top"/>
    </xf>
    <xf numFmtId="0" fontId="0" fillId="2" borderId="4" xfId="0" applyFont="1" applyFill="1" applyBorder="1" applyAlignment="1">
      <alignment vertical="top" wrapText="1"/>
    </xf>
    <xf numFmtId="49" fontId="2" fillId="2" borderId="4" xfId="0" applyNumberFormat="1" applyFont="1" applyFill="1" applyBorder="1" applyAlignment="1">
      <alignment vertical="top"/>
    </xf>
    <xf numFmtId="49" fontId="0" fillId="2" borderId="4" xfId="0" applyNumberFormat="1" applyFont="1" applyFill="1" applyBorder="1" applyAlignment="1">
      <alignment vertical="top"/>
    </xf>
    <xf numFmtId="49" fontId="0" fillId="2" borderId="4" xfId="0" applyNumberFormat="1" applyFont="1" applyFill="1" applyBorder="1" applyAlignment="1">
      <alignment vertical="top" wrapText="1"/>
    </xf>
    <xf numFmtId="165" fontId="0" fillId="2" borderId="4" xfId="0" applyNumberFormat="1" applyFont="1" applyFill="1" applyBorder="1" applyAlignment="1">
      <alignment vertical="top"/>
    </xf>
    <xf numFmtId="0" fontId="0" fillId="2" borderId="4" xfId="0" applyNumberFormat="1" applyFont="1" applyFill="1" applyBorder="1" applyAlignment="1">
      <alignment vertical="top"/>
    </xf>
    <xf numFmtId="165" fontId="5" fillId="2" borderId="4" xfId="0" applyNumberFormat="1" applyFont="1" applyFill="1" applyBorder="1" applyAlignment="1">
      <alignment vertical="top"/>
    </xf>
    <xf numFmtId="0" fontId="5" fillId="2" borderId="4" xfId="0" applyFont="1" applyFill="1" applyBorder="1" applyAlignment="1">
      <alignment vertical="top"/>
    </xf>
    <xf numFmtId="4" fontId="5" fillId="2" borderId="4" xfId="0" applyNumberFormat="1" applyFont="1" applyFill="1" applyBorder="1" applyAlignment="1">
      <alignment vertical="top"/>
    </xf>
    <xf numFmtId="164" fontId="5" fillId="2" borderId="4" xfId="0" applyNumberFormat="1" applyFont="1" applyFill="1" applyBorder="1" applyAlignment="1">
      <alignment vertical="top"/>
    </xf>
    <xf numFmtId="0" fontId="5" fillId="2" borderId="4" xfId="0" applyFont="1" applyFill="1" applyBorder="1" applyAlignment="1">
      <alignment horizontal="center" vertical="top"/>
    </xf>
    <xf numFmtId="49" fontId="5" fillId="2" borderId="4" xfId="0" applyNumberFormat="1" applyFont="1" applyFill="1" applyBorder="1" applyAlignment="1">
      <alignment horizontal="center" vertical="top"/>
    </xf>
    <xf numFmtId="166" fontId="5" fillId="2" borderId="4" xfId="0" applyNumberFormat="1" applyFont="1" applyFill="1" applyBorder="1" applyAlignment="1">
      <alignment vertical="top"/>
    </xf>
    <xf numFmtId="164" fontId="0" fillId="2" borderId="4" xfId="0" applyNumberFormat="1" applyFont="1" applyFill="1" applyBorder="1" applyAlignment="1">
      <alignment vertical="top"/>
    </xf>
    <xf numFmtId="49" fontId="5" fillId="2" borderId="4" xfId="0" applyNumberFormat="1" applyFont="1" applyFill="1" applyBorder="1" applyAlignment="1">
      <alignment horizontal="left" vertical="top" wrapText="1"/>
    </xf>
    <xf numFmtId="49" fontId="2" fillId="2" borderId="4" xfId="0" applyNumberFormat="1" applyFont="1" applyFill="1" applyBorder="1" applyAlignment="1">
      <alignment horizontal="right" vertical="top" wrapText="1"/>
    </xf>
    <xf numFmtId="4" fontId="1" fillId="2" borderId="4" xfId="0" applyNumberFormat="1" applyFont="1" applyFill="1" applyBorder="1" applyAlignment="1">
      <alignment vertical="top"/>
    </xf>
    <xf numFmtId="164" fontId="1" fillId="2" borderId="4" xfId="0" applyNumberFormat="1" applyFont="1" applyFill="1" applyBorder="1" applyAlignment="1">
      <alignment vertical="top"/>
    </xf>
    <xf numFmtId="165" fontId="1" fillId="2" borderId="4" xfId="0" applyNumberFormat="1" applyFont="1" applyFill="1" applyBorder="1" applyAlignment="1">
      <alignment vertical="top"/>
    </xf>
    <xf numFmtId="4" fontId="0" fillId="2" borderId="4" xfId="0" applyNumberFormat="1" applyFont="1" applyFill="1" applyBorder="1" applyAlignment="1">
      <alignment vertical="top"/>
    </xf>
    <xf numFmtId="0" fontId="8" fillId="0" borderId="4" xfId="1" applyFont="1"/>
    <xf numFmtId="0" fontId="8" fillId="0" borderId="4" xfId="1" applyFont="1" applyAlignment="1">
      <alignment horizontal="left" vertical="center"/>
    </xf>
    <xf numFmtId="0" fontId="8" fillId="0" borderId="5" xfId="1" applyFont="1" applyBorder="1" applyAlignment="1">
      <alignment horizontal="left" vertical="center"/>
    </xf>
    <xf numFmtId="0" fontId="8" fillId="0" borderId="6" xfId="1" applyFont="1" applyBorder="1" applyAlignment="1">
      <alignment horizontal="left" vertical="center"/>
    </xf>
    <xf numFmtId="0" fontId="8" fillId="0" borderId="6" xfId="1" applyFont="1" applyBorder="1" applyAlignment="1">
      <alignment horizontal="right" vertical="center"/>
    </xf>
    <xf numFmtId="0" fontId="8" fillId="0" borderId="7" xfId="1" applyFont="1" applyBorder="1" applyAlignment="1">
      <alignment horizontal="left" vertical="center"/>
    </xf>
    <xf numFmtId="0" fontId="8" fillId="0" borderId="8" xfId="1" applyFont="1" applyBorder="1" applyAlignment="1">
      <alignment horizontal="left" vertical="center"/>
    </xf>
    <xf numFmtId="0" fontId="8" fillId="0" borderId="9" xfId="1" applyFont="1" applyBorder="1" applyAlignment="1">
      <alignment horizontal="left" vertical="center"/>
    </xf>
    <xf numFmtId="0" fontId="8" fillId="0" borderId="9" xfId="1" applyFont="1" applyBorder="1" applyAlignment="1">
      <alignment horizontal="right" vertical="center"/>
    </xf>
    <xf numFmtId="0" fontId="8" fillId="0" borderId="10" xfId="1" applyFont="1" applyBorder="1" applyAlignment="1">
      <alignment horizontal="left" vertical="center"/>
    </xf>
    <xf numFmtId="0" fontId="8" fillId="0" borderId="11" xfId="1" applyFont="1" applyBorder="1" applyAlignment="1">
      <alignment horizontal="left" vertical="center"/>
    </xf>
    <xf numFmtId="0" fontId="8" fillId="0" borderId="12" xfId="1" applyFont="1" applyBorder="1" applyAlignment="1">
      <alignment horizontal="left" vertical="center"/>
    </xf>
    <xf numFmtId="0" fontId="8" fillId="0" borderId="12" xfId="1" applyFont="1" applyBorder="1" applyAlignment="1">
      <alignment horizontal="right" vertical="center"/>
    </xf>
    <xf numFmtId="0" fontId="8" fillId="0" borderId="13" xfId="1" applyFont="1" applyBorder="1" applyAlignment="1">
      <alignment horizontal="left" vertical="center"/>
    </xf>
    <xf numFmtId="0" fontId="8" fillId="0" borderId="14" xfId="1" applyFont="1" applyBorder="1" applyAlignment="1">
      <alignment horizontal="left" vertical="center"/>
    </xf>
    <xf numFmtId="0" fontId="8" fillId="0" borderId="15" xfId="1" applyFont="1" applyBorder="1" applyAlignment="1">
      <alignment horizontal="left" vertical="center"/>
    </xf>
    <xf numFmtId="0" fontId="8" fillId="0" borderId="15" xfId="1" applyFont="1" applyBorder="1" applyAlignment="1">
      <alignment horizontal="right" vertical="center"/>
    </xf>
    <xf numFmtId="14" fontId="8" fillId="0" borderId="16" xfId="1" applyNumberFormat="1" applyFont="1" applyBorder="1" applyAlignment="1">
      <alignment horizontal="left" vertical="center"/>
    </xf>
    <xf numFmtId="0" fontId="8" fillId="0" borderId="17" xfId="1" applyFont="1" applyBorder="1" applyAlignment="1">
      <alignment horizontal="left" vertical="center"/>
    </xf>
    <xf numFmtId="0" fontId="8" fillId="0" borderId="18" xfId="1" applyFont="1" applyBorder="1" applyAlignment="1">
      <alignment horizontal="right" vertical="center"/>
    </xf>
    <xf numFmtId="0" fontId="8" fillId="0" borderId="18" xfId="1" applyFont="1" applyBorder="1" applyAlignment="1">
      <alignment horizontal="left" vertical="center"/>
    </xf>
    <xf numFmtId="0" fontId="8" fillId="0" borderId="19" xfId="1" applyFont="1" applyBorder="1" applyAlignment="1">
      <alignment horizontal="left" vertical="center"/>
    </xf>
    <xf numFmtId="0" fontId="8" fillId="0" borderId="20" xfId="1" applyFont="1" applyBorder="1" applyAlignment="1">
      <alignment horizontal="left" vertical="center"/>
    </xf>
    <xf numFmtId="0" fontId="8" fillId="0" borderId="21" xfId="1" applyFont="1" applyBorder="1" applyAlignment="1">
      <alignment horizontal="left" vertical="center"/>
    </xf>
    <xf numFmtId="0" fontId="8" fillId="0" borderId="22" xfId="1" applyFont="1" applyBorder="1" applyAlignment="1">
      <alignment horizontal="left" vertical="center"/>
    </xf>
    <xf numFmtId="0" fontId="8" fillId="0" borderId="5" xfId="1" applyFont="1" applyBorder="1" applyAlignment="1">
      <alignment horizontal="right" vertical="center"/>
    </xf>
    <xf numFmtId="3" fontId="8" fillId="0" borderId="23" xfId="1" applyNumberFormat="1" applyFont="1" applyBorder="1" applyAlignment="1">
      <alignment horizontal="right" vertical="center"/>
    </xf>
    <xf numFmtId="3" fontId="8" fillId="0" borderId="7" xfId="1" applyNumberFormat="1" applyFont="1" applyBorder="1" applyAlignment="1">
      <alignment horizontal="right" vertical="center"/>
    </xf>
    <xf numFmtId="0" fontId="8" fillId="0" borderId="17" xfId="1" applyFont="1" applyBorder="1" applyAlignment="1">
      <alignment horizontal="right" vertical="center"/>
    </xf>
    <xf numFmtId="3" fontId="8" fillId="0" borderId="24" xfId="1" applyNumberFormat="1" applyFont="1" applyBorder="1" applyAlignment="1">
      <alignment horizontal="right" vertical="center"/>
    </xf>
    <xf numFmtId="3" fontId="8" fillId="0" borderId="19" xfId="1" applyNumberFormat="1" applyFont="1" applyBorder="1" applyAlignment="1">
      <alignment horizontal="right" vertical="center"/>
    </xf>
    <xf numFmtId="0" fontId="8" fillId="0" borderId="20" xfId="1" applyFont="1" applyBorder="1" applyAlignment="1">
      <alignment horizontal="right" vertical="center"/>
    </xf>
    <xf numFmtId="3" fontId="8" fillId="0" borderId="25" xfId="1" applyNumberFormat="1" applyFont="1" applyBorder="1" applyAlignment="1">
      <alignment horizontal="right" vertical="center"/>
    </xf>
    <xf numFmtId="0" fontId="8" fillId="0" borderId="21" xfId="1" applyFont="1" applyBorder="1" applyAlignment="1">
      <alignment horizontal="right" vertical="center"/>
    </xf>
    <xf numFmtId="3" fontId="8" fillId="0" borderId="22" xfId="1" applyNumberFormat="1" applyFont="1" applyBorder="1" applyAlignment="1">
      <alignment horizontal="right" vertical="center"/>
    </xf>
    <xf numFmtId="0" fontId="9" fillId="0" borderId="26" xfId="1" applyFont="1" applyBorder="1" applyAlignment="1">
      <alignment horizontal="center" vertical="center"/>
    </xf>
    <xf numFmtId="0" fontId="8" fillId="0" borderId="27" xfId="1" applyFont="1" applyBorder="1" applyAlignment="1">
      <alignment horizontal="left" vertical="center"/>
    </xf>
    <xf numFmtId="0" fontId="8" fillId="0" borderId="27" xfId="1" applyFont="1" applyBorder="1" applyAlignment="1">
      <alignment horizontal="center" vertical="center"/>
    </xf>
    <xf numFmtId="0" fontId="8" fillId="0" borderId="28" xfId="1" applyFont="1" applyBorder="1" applyAlignment="1">
      <alignment horizontal="center" vertical="center"/>
    </xf>
    <xf numFmtId="0" fontId="8" fillId="0" borderId="29" xfId="1" applyFont="1" applyBorder="1" applyAlignment="1">
      <alignment horizontal="center" vertical="center"/>
    </xf>
    <xf numFmtId="0" fontId="8" fillId="0" borderId="30" xfId="1" applyFont="1" applyBorder="1" applyAlignment="1">
      <alignment horizontal="center" vertical="center"/>
    </xf>
    <xf numFmtId="0" fontId="8" fillId="0" borderId="31" xfId="1" applyFont="1" applyBorder="1" applyAlignment="1">
      <alignment horizontal="center" vertical="center"/>
    </xf>
    <xf numFmtId="0" fontId="8" fillId="0" borderId="32" xfId="1" applyFont="1" applyBorder="1" applyAlignment="1">
      <alignment horizontal="center" vertical="center"/>
    </xf>
    <xf numFmtId="0" fontId="8" fillId="0" borderId="33" xfId="1" applyFont="1" applyBorder="1" applyAlignment="1">
      <alignment horizontal="left" vertical="center"/>
    </xf>
    <xf numFmtId="4" fontId="8" fillId="0" borderId="33" xfId="1" applyNumberFormat="1" applyFont="1" applyBorder="1" applyAlignment="1">
      <alignment horizontal="right" vertical="center"/>
    </xf>
    <xf numFmtId="4" fontId="8" fillId="0" borderId="34" xfId="1" applyNumberFormat="1" applyFont="1" applyBorder="1" applyAlignment="1">
      <alignment horizontal="right" vertical="center"/>
    </xf>
    <xf numFmtId="0" fontId="8" fillId="0" borderId="35" xfId="1" applyFont="1" applyBorder="1" applyAlignment="1">
      <alignment horizontal="left" vertical="center"/>
    </xf>
    <xf numFmtId="0" fontId="8" fillId="0" borderId="36" xfId="1" applyFont="1" applyBorder="1" applyAlignment="1">
      <alignment horizontal="left" vertical="center"/>
    </xf>
    <xf numFmtId="0" fontId="8" fillId="0" borderId="37" xfId="1" applyFont="1" applyBorder="1" applyAlignment="1">
      <alignment horizontal="center" vertical="center"/>
    </xf>
    <xf numFmtId="0" fontId="8" fillId="0" borderId="38" xfId="1" applyFont="1" applyBorder="1" applyAlignment="1">
      <alignment horizontal="left" vertical="center"/>
    </xf>
    <xf numFmtId="4" fontId="8" fillId="0" borderId="38" xfId="1" applyNumberFormat="1" applyFont="1" applyBorder="1" applyAlignment="1">
      <alignment horizontal="right" vertical="center"/>
    </xf>
    <xf numFmtId="0" fontId="8" fillId="0" borderId="39" xfId="1" applyFont="1" applyBorder="1" applyAlignment="1">
      <alignment horizontal="left" vertical="center"/>
    </xf>
    <xf numFmtId="4" fontId="8" fillId="0" borderId="40" xfId="1" applyNumberFormat="1" applyFont="1" applyBorder="1" applyAlignment="1">
      <alignment horizontal="right" vertical="center"/>
    </xf>
    <xf numFmtId="4" fontId="8" fillId="0" borderId="41" xfId="1" applyNumberFormat="1" applyFont="1" applyBorder="1" applyAlignment="1">
      <alignment horizontal="right" vertical="center"/>
    </xf>
    <xf numFmtId="0" fontId="8" fillId="0" borderId="42" xfId="1" applyFont="1" applyBorder="1" applyAlignment="1">
      <alignment horizontal="center" vertical="center"/>
    </xf>
    <xf numFmtId="0" fontId="8" fillId="0" borderId="43" xfId="1" applyFont="1" applyBorder="1" applyAlignment="1">
      <alignment horizontal="left" vertical="center"/>
    </xf>
    <xf numFmtId="4" fontId="8" fillId="0" borderId="43" xfId="1" applyNumberFormat="1" applyFont="1" applyBorder="1" applyAlignment="1">
      <alignment horizontal="right" vertical="center"/>
    </xf>
    <xf numFmtId="4" fontId="8" fillId="0" borderId="44" xfId="1" applyNumberFormat="1" applyFont="1" applyBorder="1" applyAlignment="1">
      <alignment horizontal="right" vertical="center"/>
    </xf>
    <xf numFmtId="4" fontId="8" fillId="0" borderId="45" xfId="1" applyNumberFormat="1" applyFont="1" applyBorder="1" applyAlignment="1">
      <alignment horizontal="right" vertical="center"/>
    </xf>
    <xf numFmtId="0" fontId="8" fillId="0" borderId="46" xfId="1" applyFont="1" applyBorder="1" applyAlignment="1">
      <alignment horizontal="center" vertical="center"/>
    </xf>
    <xf numFmtId="0" fontId="8" fillId="0" borderId="44" xfId="1" applyFont="1" applyBorder="1" applyAlignment="1">
      <alignment horizontal="right" vertical="center"/>
    </xf>
    <xf numFmtId="0" fontId="8" fillId="0" borderId="29" xfId="1" applyFont="1" applyBorder="1" applyAlignment="1">
      <alignment horizontal="left" vertical="center"/>
    </xf>
    <xf numFmtId="10" fontId="8" fillId="0" borderId="18" xfId="1" applyNumberFormat="1" applyFont="1" applyBorder="1" applyAlignment="1">
      <alignment horizontal="right" vertical="center"/>
    </xf>
    <xf numFmtId="10" fontId="8" fillId="0" borderId="47" xfId="1" applyNumberFormat="1" applyFont="1" applyBorder="1" applyAlignment="1">
      <alignment horizontal="right" vertical="center"/>
    </xf>
    <xf numFmtId="0" fontId="8" fillId="0" borderId="48" xfId="1" applyFont="1" applyBorder="1" applyAlignment="1">
      <alignment horizontal="left" vertical="center"/>
    </xf>
    <xf numFmtId="10" fontId="8" fillId="0" borderId="9" xfId="1" applyNumberFormat="1" applyFont="1" applyBorder="1" applyAlignment="1">
      <alignment horizontal="right" vertical="center"/>
    </xf>
    <xf numFmtId="10" fontId="8" fillId="0" borderId="48" xfId="1" applyNumberFormat="1" applyFont="1" applyBorder="1" applyAlignment="1">
      <alignment horizontal="right" vertical="center"/>
    </xf>
    <xf numFmtId="0" fontId="8" fillId="0" borderId="44" xfId="1" applyFont="1" applyBorder="1" applyAlignment="1">
      <alignment horizontal="left" vertical="center"/>
    </xf>
    <xf numFmtId="0" fontId="8" fillId="0" borderId="46" xfId="1" applyFont="1" applyBorder="1" applyAlignment="1">
      <alignment horizontal="right" vertical="center"/>
    </xf>
    <xf numFmtId="0" fontId="8" fillId="0" borderId="49" xfId="1" applyFont="1" applyBorder="1" applyAlignment="1">
      <alignment horizontal="center" vertical="center"/>
    </xf>
    <xf numFmtId="0" fontId="8" fillId="0" borderId="50" xfId="1" applyFont="1" applyBorder="1" applyAlignment="1">
      <alignment horizontal="left" vertical="center"/>
    </xf>
    <xf numFmtId="0" fontId="8" fillId="0" borderId="50" xfId="1" applyFont="1" applyBorder="1" applyAlignment="1">
      <alignment horizontal="right" vertical="center"/>
    </xf>
    <xf numFmtId="0" fontId="8" fillId="0" borderId="51" xfId="1" applyFont="1" applyBorder="1" applyAlignment="1">
      <alignment horizontal="right" vertical="center"/>
    </xf>
    <xf numFmtId="3" fontId="8" fillId="0" borderId="4" xfId="1" applyNumberFormat="1" applyFont="1" applyAlignment="1">
      <alignment horizontal="right" vertical="center"/>
    </xf>
    <xf numFmtId="0" fontId="8" fillId="0" borderId="49" xfId="1" applyFont="1" applyBorder="1" applyAlignment="1">
      <alignment horizontal="left" vertical="center"/>
    </xf>
    <xf numFmtId="0" fontId="8" fillId="0" borderId="4" xfId="1" applyFont="1" applyAlignment="1">
      <alignment horizontal="right" vertical="center"/>
    </xf>
    <xf numFmtId="0" fontId="8" fillId="0" borderId="52" xfId="1" applyFont="1" applyBorder="1" applyAlignment="1">
      <alignment horizontal="right" vertical="center"/>
    </xf>
    <xf numFmtId="0" fontId="8" fillId="0" borderId="24" xfId="1" applyFont="1" applyBorder="1" applyAlignment="1">
      <alignment horizontal="right" vertical="center"/>
    </xf>
    <xf numFmtId="3" fontId="8" fillId="0" borderId="52" xfId="1" applyNumberFormat="1" applyFont="1" applyBorder="1" applyAlignment="1">
      <alignment horizontal="right" vertical="center"/>
    </xf>
    <xf numFmtId="4" fontId="8" fillId="0" borderId="48" xfId="1" applyNumberFormat="1" applyFont="1" applyBorder="1" applyAlignment="1">
      <alignment horizontal="right" vertical="center"/>
    </xf>
    <xf numFmtId="3" fontId="8" fillId="0" borderId="53" xfId="1" applyNumberFormat="1" applyFont="1" applyBorder="1" applyAlignment="1">
      <alignment horizontal="right" vertical="center"/>
    </xf>
    <xf numFmtId="0" fontId="9" fillId="0" borderId="54" xfId="1" applyFont="1" applyBorder="1" applyAlignment="1">
      <alignment horizontal="center" vertical="center"/>
    </xf>
    <xf numFmtId="0" fontId="8" fillId="0" borderId="55" xfId="1" applyFont="1" applyBorder="1" applyAlignment="1">
      <alignment horizontal="left" vertical="center"/>
    </xf>
    <xf numFmtId="0" fontId="8" fillId="0" borderId="56" xfId="1" applyFont="1" applyBorder="1" applyAlignment="1">
      <alignment horizontal="left" vertical="center"/>
    </xf>
    <xf numFmtId="167" fontId="8" fillId="0" borderId="57" xfId="1" applyNumberFormat="1" applyFont="1" applyBorder="1" applyAlignment="1">
      <alignment horizontal="right" vertical="center"/>
    </xf>
    <xf numFmtId="0" fontId="8" fillId="0" borderId="58" xfId="1" applyFont="1" applyBorder="1" applyAlignment="1">
      <alignment horizontal="left" vertical="center"/>
    </xf>
    <xf numFmtId="0" fontId="8" fillId="0" borderId="50" xfId="1" applyFont="1" applyBorder="1" applyAlignment="1">
      <alignment horizontal="center" vertical="center"/>
    </xf>
    <xf numFmtId="0" fontId="8" fillId="0" borderId="59" xfId="1" applyFont="1" applyBorder="1" applyAlignment="1">
      <alignment horizontal="center" vertical="center"/>
    </xf>
    <xf numFmtId="0" fontId="8" fillId="0" borderId="60" xfId="1" applyFont="1" applyBorder="1" applyAlignment="1">
      <alignment horizontal="left" vertical="center"/>
    </xf>
    <xf numFmtId="0" fontId="10" fillId="0" borderId="4" xfId="2" applyFont="1" applyAlignment="1">
      <alignment horizontal="left" vertical="center"/>
    </xf>
    <xf numFmtId="0" fontId="2" fillId="2" borderId="61" xfId="0" applyFont="1" applyFill="1" applyBorder="1" applyAlignment="1"/>
    <xf numFmtId="0" fontId="0" fillId="2" borderId="61" xfId="0" applyFont="1" applyFill="1" applyBorder="1" applyAlignment="1"/>
    <xf numFmtId="164" fontId="0" fillId="2" borderId="61" xfId="0" applyNumberFormat="1" applyFont="1" applyFill="1" applyBorder="1" applyAlignment="1"/>
    <xf numFmtId="165" fontId="0" fillId="2" borderId="61" xfId="0" applyNumberFormat="1" applyFont="1" applyFill="1" applyBorder="1" applyAlignment="1"/>
    <xf numFmtId="49" fontId="2" fillId="2" borderId="61" xfId="0" applyNumberFormat="1" applyFont="1" applyFill="1" applyBorder="1" applyAlignment="1">
      <alignment horizontal="center"/>
    </xf>
    <xf numFmtId="0" fontId="2" fillId="2" borderId="61" xfId="0" applyFont="1" applyFill="1" applyBorder="1" applyAlignment="1">
      <alignment horizontal="center"/>
    </xf>
    <xf numFmtId="49" fontId="5" fillId="2" borderId="61" xfId="0" applyNumberFormat="1" applyFont="1" applyFill="1" applyBorder="1" applyAlignment="1">
      <alignment horizontal="center"/>
    </xf>
    <xf numFmtId="0" fontId="0" fillId="2" borderId="61" xfId="0" applyFont="1" applyFill="1" applyBorder="1" applyAlignment="1">
      <alignment vertical="top"/>
    </xf>
    <xf numFmtId="0" fontId="0" fillId="2" borderId="61" xfId="0" applyNumberFormat="1" applyFont="1" applyFill="1" applyBorder="1" applyAlignment="1">
      <alignment vertical="top"/>
    </xf>
    <xf numFmtId="49" fontId="0" fillId="2" borderId="61" xfId="0" applyNumberFormat="1" applyFont="1" applyFill="1" applyBorder="1" applyAlignment="1">
      <alignment vertical="top"/>
    </xf>
    <xf numFmtId="165" fontId="5" fillId="2" borderId="61" xfId="0" applyNumberFormat="1" applyFont="1" applyFill="1" applyBorder="1" applyAlignment="1">
      <alignment vertical="top"/>
    </xf>
    <xf numFmtId="0" fontId="5" fillId="2" borderId="61" xfId="0" applyFont="1" applyFill="1" applyBorder="1" applyAlignment="1">
      <alignment vertical="top"/>
    </xf>
    <xf numFmtId="164" fontId="5" fillId="2" borderId="61" xfId="0" applyNumberFormat="1" applyFont="1" applyFill="1" applyBorder="1" applyAlignment="1">
      <alignment vertical="top"/>
    </xf>
    <xf numFmtId="0" fontId="5" fillId="2" borderId="61" xfId="0" applyFont="1" applyFill="1" applyBorder="1" applyAlignment="1">
      <alignment horizontal="center" vertical="top"/>
    </xf>
    <xf numFmtId="49" fontId="5" fillId="2" borderId="61" xfId="0" applyNumberFormat="1" applyFont="1" applyFill="1" applyBorder="1" applyAlignment="1">
      <alignment horizontal="center" vertical="top"/>
    </xf>
    <xf numFmtId="164" fontId="0" fillId="2" borderId="61" xfId="0" applyNumberFormat="1" applyFont="1" applyFill="1" applyBorder="1" applyAlignment="1">
      <alignment vertical="top"/>
    </xf>
    <xf numFmtId="0" fontId="6" fillId="2" borderId="61" xfId="0" applyFont="1" applyFill="1" applyBorder="1" applyAlignment="1">
      <alignment vertical="top"/>
    </xf>
    <xf numFmtId="0" fontId="6" fillId="2" borderId="61" xfId="0" applyNumberFormat="1" applyFont="1" applyFill="1" applyBorder="1" applyAlignment="1">
      <alignment vertical="top"/>
    </xf>
    <xf numFmtId="49" fontId="6" fillId="2" borderId="61" xfId="0" applyNumberFormat="1" applyFont="1" applyFill="1" applyBorder="1" applyAlignment="1">
      <alignment vertical="top"/>
    </xf>
    <xf numFmtId="0" fontId="0" fillId="2" borderId="3" xfId="0" applyFont="1" applyFill="1" applyBorder="1" applyAlignment="1"/>
    <xf numFmtId="0" fontId="2" fillId="2" borderId="3" xfId="0" applyFont="1" applyFill="1" applyBorder="1" applyAlignment="1">
      <alignment horizontal="center"/>
    </xf>
    <xf numFmtId="166" fontId="5" fillId="2" borderId="3" xfId="0" applyNumberFormat="1" applyFont="1" applyFill="1" applyBorder="1" applyAlignment="1">
      <alignment vertical="top"/>
    </xf>
    <xf numFmtId="0" fontId="6" fillId="2" borderId="3" xfId="0" applyFont="1" applyFill="1" applyBorder="1" applyAlignment="1">
      <alignment vertical="top"/>
    </xf>
    <xf numFmtId="164" fontId="0" fillId="2" borderId="62" xfId="0" applyNumberFormat="1" applyFont="1" applyFill="1" applyBorder="1" applyAlignment="1"/>
    <xf numFmtId="0" fontId="0" fillId="2" borderId="62" xfId="0" applyFont="1" applyFill="1" applyBorder="1" applyAlignment="1"/>
    <xf numFmtId="49" fontId="2" fillId="2" borderId="62" xfId="0" applyNumberFormat="1" applyFont="1" applyFill="1" applyBorder="1" applyAlignment="1">
      <alignment horizontal="center"/>
    </xf>
    <xf numFmtId="0" fontId="0" fillId="2" borderId="62" xfId="0" applyFont="1" applyFill="1" applyBorder="1" applyAlignment="1">
      <alignment vertical="top"/>
    </xf>
    <xf numFmtId="164" fontId="5" fillId="2" borderId="62" xfId="0" applyNumberFormat="1" applyFont="1" applyFill="1" applyBorder="1" applyAlignment="1">
      <alignment vertical="top"/>
    </xf>
    <xf numFmtId="164" fontId="0" fillId="2" borderId="62" xfId="0" applyNumberFormat="1" applyFont="1" applyFill="1" applyBorder="1" applyAlignment="1">
      <alignment vertical="top"/>
    </xf>
    <xf numFmtId="0" fontId="6" fillId="2" borderId="62" xfId="0" applyFont="1" applyFill="1" applyBorder="1" applyAlignment="1">
      <alignment vertical="top"/>
    </xf>
    <xf numFmtId="0" fontId="13" fillId="2" borderId="4" xfId="0" applyFont="1" applyFill="1" applyBorder="1" applyAlignment="1">
      <alignment vertical="top"/>
    </xf>
    <xf numFmtId="0" fontId="14" fillId="2" borderId="4" xfId="0" applyFont="1" applyFill="1" applyBorder="1" applyAlignment="1">
      <alignment vertical="top" wrapText="1"/>
    </xf>
    <xf numFmtId="49" fontId="0" fillId="2" borderId="63" xfId="0" applyNumberFormat="1" applyFont="1" applyFill="1" applyBorder="1" applyAlignment="1">
      <alignment vertical="top"/>
    </xf>
    <xf numFmtId="49" fontId="16" fillId="2" borderId="4" xfId="0" applyNumberFormat="1" applyFont="1" applyFill="1" applyBorder="1" applyAlignment="1">
      <alignment horizontal="center" vertical="top" wrapText="1"/>
    </xf>
    <xf numFmtId="0" fontId="12" fillId="2" borderId="64" xfId="0" applyFont="1" applyFill="1" applyBorder="1" applyAlignment="1"/>
    <xf numFmtId="0" fontId="13" fillId="2" borderId="64" xfId="0" applyFont="1" applyFill="1" applyBorder="1" applyAlignment="1"/>
    <xf numFmtId="4" fontId="13" fillId="2" borderId="64" xfId="0" applyNumberFormat="1" applyFont="1" applyFill="1" applyBorder="1" applyAlignment="1"/>
    <xf numFmtId="49" fontId="13" fillId="2" borderId="64" xfId="0" applyNumberFormat="1" applyFont="1" applyFill="1" applyBorder="1" applyAlignment="1"/>
    <xf numFmtId="49" fontId="14" fillId="2" borderId="64" xfId="0" applyNumberFormat="1" applyFont="1" applyFill="1" applyBorder="1" applyAlignment="1"/>
    <xf numFmtId="165" fontId="13" fillId="2" borderId="64" xfId="0" applyNumberFormat="1" applyFont="1" applyFill="1" applyBorder="1" applyAlignment="1"/>
    <xf numFmtId="49" fontId="11" fillId="2" borderId="64" xfId="0" applyNumberFormat="1" applyFont="1" applyFill="1" applyBorder="1" applyAlignment="1">
      <alignment horizontal="center"/>
    </xf>
    <xf numFmtId="0" fontId="11" fillId="2" borderId="64" xfId="0" applyFont="1" applyFill="1" applyBorder="1" applyAlignment="1">
      <alignment horizontal="center" vertical="center"/>
    </xf>
    <xf numFmtId="0" fontId="13" fillId="2" borderId="64" xfId="0" applyFont="1" applyFill="1" applyBorder="1" applyAlignment="1">
      <alignment vertical="top"/>
    </xf>
    <xf numFmtId="0" fontId="13" fillId="2" borderId="64" xfId="0" applyFont="1" applyFill="1" applyBorder="1" applyAlignment="1">
      <alignment vertical="top" wrapText="1"/>
    </xf>
    <xf numFmtId="49" fontId="11" fillId="2" borderId="64" xfId="0" applyNumberFormat="1" applyFont="1" applyFill="1" applyBorder="1" applyAlignment="1">
      <alignment vertical="top"/>
    </xf>
    <xf numFmtId="49" fontId="12" fillId="2" borderId="64" xfId="0" applyNumberFormat="1" applyFont="1" applyFill="1" applyBorder="1" applyAlignment="1">
      <alignment vertical="top"/>
    </xf>
    <xf numFmtId="0" fontId="12" fillId="2" borderId="64" xfId="0" applyNumberFormat="1" applyFont="1" applyFill="1" applyBorder="1" applyAlignment="1">
      <alignment vertical="top"/>
    </xf>
    <xf numFmtId="49" fontId="12" fillId="2" borderId="64" xfId="0" applyNumberFormat="1" applyFont="1" applyFill="1" applyBorder="1" applyAlignment="1">
      <alignment vertical="top" wrapText="1"/>
    </xf>
    <xf numFmtId="165" fontId="12" fillId="2" borderId="64" xfId="0" applyNumberFormat="1" applyFont="1" applyFill="1" applyBorder="1" applyAlignment="1">
      <alignment vertical="top"/>
    </xf>
    <xf numFmtId="49" fontId="12" fillId="2" borderId="64" xfId="0" applyNumberFormat="1" applyFont="1" applyFill="1" applyBorder="1" applyAlignment="1">
      <alignment horizontal="right" vertical="top"/>
    </xf>
    <xf numFmtId="4" fontId="12" fillId="2" borderId="64" xfId="0" applyNumberFormat="1" applyFont="1" applyFill="1" applyBorder="1" applyAlignment="1">
      <alignment vertical="top"/>
    </xf>
    <xf numFmtId="0" fontId="12" fillId="2" borderId="64" xfId="0" applyFont="1" applyFill="1" applyBorder="1" applyAlignment="1">
      <alignment horizontal="right" vertical="top"/>
    </xf>
    <xf numFmtId="0" fontId="12" fillId="2" borderId="64" xfId="0" applyFont="1" applyFill="1" applyBorder="1" applyAlignment="1">
      <alignment vertical="top"/>
    </xf>
    <xf numFmtId="165" fontId="12" fillId="2" borderId="64" xfId="0" applyNumberFormat="1" applyFont="1" applyFill="1" applyBorder="1" applyAlignment="1">
      <alignment horizontal="right" vertical="top"/>
    </xf>
    <xf numFmtId="165" fontId="12" fillId="2" borderId="64" xfId="0" applyNumberFormat="1" applyFont="1" applyFill="1" applyBorder="1" applyAlignment="1">
      <alignment horizontal="left" vertical="top"/>
    </xf>
    <xf numFmtId="0" fontId="11" fillId="2" borderId="65" xfId="0" applyFont="1" applyFill="1" applyBorder="1" applyAlignment="1"/>
    <xf numFmtId="4" fontId="13" fillId="2" borderId="66" xfId="0" applyNumberFormat="1" applyFont="1" applyFill="1" applyBorder="1" applyAlignment="1"/>
    <xf numFmtId="49" fontId="11" fillId="2" borderId="65" xfId="0" applyNumberFormat="1" applyFont="1" applyFill="1" applyBorder="1" applyAlignment="1"/>
    <xf numFmtId="0" fontId="13" fillId="2" borderId="66" xfId="0" applyFont="1" applyFill="1" applyBorder="1" applyAlignment="1"/>
    <xf numFmtId="49" fontId="12" fillId="2" borderId="65" xfId="0" applyNumberFormat="1" applyFont="1" applyFill="1" applyBorder="1" applyAlignment="1"/>
    <xf numFmtId="49" fontId="11" fillId="2" borderId="65" xfId="0" applyNumberFormat="1" applyFont="1" applyFill="1" applyBorder="1" applyAlignment="1">
      <alignment horizontal="center"/>
    </xf>
    <xf numFmtId="49" fontId="11" fillId="2" borderId="66" xfId="0" applyNumberFormat="1" applyFont="1" applyFill="1" applyBorder="1" applyAlignment="1">
      <alignment horizontal="center"/>
    </xf>
    <xf numFmtId="0" fontId="11" fillId="2" borderId="66" xfId="0" applyFont="1" applyFill="1" applyBorder="1" applyAlignment="1">
      <alignment horizontal="center"/>
    </xf>
    <xf numFmtId="0" fontId="13" fillId="2" borderId="65" xfId="0" applyFont="1" applyFill="1" applyBorder="1" applyAlignment="1">
      <alignment vertical="top"/>
    </xf>
    <xf numFmtId="0" fontId="13" fillId="2" borderId="66" xfId="0" applyFont="1" applyFill="1" applyBorder="1" applyAlignment="1">
      <alignment vertical="top"/>
    </xf>
    <xf numFmtId="0" fontId="12" fillId="2" borderId="65" xfId="0" applyNumberFormat="1" applyFont="1" applyFill="1" applyBorder="1" applyAlignment="1">
      <alignment vertical="top"/>
    </xf>
    <xf numFmtId="4" fontId="12" fillId="2" borderId="66" xfId="0" applyNumberFormat="1" applyFont="1" applyFill="1" applyBorder="1" applyAlignment="1">
      <alignment vertical="top"/>
    </xf>
    <xf numFmtId="0" fontId="12" fillId="2" borderId="65" xfId="0" applyFont="1" applyFill="1" applyBorder="1" applyAlignment="1">
      <alignment vertical="top"/>
    </xf>
    <xf numFmtId="0" fontId="13" fillId="2" borderId="67" xfId="0" applyFont="1" applyFill="1" applyBorder="1" applyAlignment="1">
      <alignment vertical="top"/>
    </xf>
    <xf numFmtId="0" fontId="13" fillId="2" borderId="68" xfId="0" applyFont="1" applyFill="1" applyBorder="1" applyAlignment="1">
      <alignment vertical="top"/>
    </xf>
    <xf numFmtId="0" fontId="13" fillId="2" borderId="68" xfId="0" applyFont="1" applyFill="1" applyBorder="1" applyAlignment="1">
      <alignment vertical="top" wrapText="1"/>
    </xf>
    <xf numFmtId="4" fontId="14" fillId="2" borderId="69" xfId="0" applyNumberFormat="1" applyFont="1" applyFill="1" applyBorder="1" applyAlignment="1">
      <alignment vertical="top"/>
    </xf>
    <xf numFmtId="49" fontId="11" fillId="2" borderId="73" xfId="0" applyNumberFormat="1" applyFont="1" applyFill="1" applyBorder="1" applyAlignment="1"/>
    <xf numFmtId="0" fontId="12" fillId="2" borderId="74" xfId="0" applyFont="1" applyFill="1" applyBorder="1" applyAlignment="1"/>
    <xf numFmtId="0" fontId="13" fillId="2" borderId="74" xfId="0" applyFont="1" applyFill="1" applyBorder="1" applyAlignment="1"/>
    <xf numFmtId="0" fontId="13" fillId="2" borderId="75" xfId="0" applyFont="1" applyFill="1" applyBorder="1" applyAlignment="1"/>
    <xf numFmtId="49" fontId="11" fillId="2" borderId="4" xfId="0" applyNumberFormat="1" applyFont="1" applyFill="1" applyBorder="1" applyAlignment="1"/>
    <xf numFmtId="0" fontId="12" fillId="2" borderId="4" xfId="0" applyFont="1" applyFill="1" applyBorder="1" applyAlignment="1"/>
    <xf numFmtId="0" fontId="13" fillId="2" borderId="4" xfId="0" applyFont="1" applyFill="1" applyBorder="1" applyAlignment="1"/>
    <xf numFmtId="4" fontId="13" fillId="2" borderId="4" xfId="0" applyNumberFormat="1" applyFont="1" applyFill="1" applyBorder="1" applyAlignment="1"/>
    <xf numFmtId="0" fontId="11" fillId="2" borderId="4" xfId="0" applyFont="1" applyFill="1" applyBorder="1" applyAlignment="1"/>
    <xf numFmtId="49" fontId="13" fillId="2" borderId="4" xfId="0" applyNumberFormat="1" applyFont="1" applyFill="1" applyBorder="1" applyAlignment="1"/>
    <xf numFmtId="0" fontId="12" fillId="2" borderId="72" xfId="0" applyFont="1" applyFill="1" applyBorder="1" applyAlignment="1"/>
    <xf numFmtId="0" fontId="13" fillId="2" borderId="72" xfId="0" applyFont="1" applyFill="1" applyBorder="1" applyAlignment="1"/>
    <xf numFmtId="0" fontId="2" fillId="2" borderId="63" xfId="0" applyFont="1" applyFill="1" applyBorder="1" applyAlignment="1"/>
    <xf numFmtId="0" fontId="0" fillId="2" borderId="2" xfId="0" applyFont="1" applyFill="1" applyBorder="1" applyAlignment="1">
      <alignment vertical="top"/>
    </xf>
    <xf numFmtId="0" fontId="0" fillId="2" borderId="76" xfId="0" applyFont="1" applyFill="1" applyBorder="1" applyAlignment="1">
      <alignment vertical="top"/>
    </xf>
    <xf numFmtId="0" fontId="0" fillId="2" borderId="76" xfId="0" applyNumberFormat="1" applyFont="1" applyFill="1" applyBorder="1" applyAlignment="1">
      <alignment vertical="top"/>
    </xf>
    <xf numFmtId="49" fontId="0" fillId="2" borderId="76" xfId="0" applyNumberFormat="1" applyFont="1" applyFill="1" applyBorder="1" applyAlignment="1">
      <alignment vertical="top"/>
    </xf>
    <xf numFmtId="49" fontId="0" fillId="2" borderId="1" xfId="0" applyNumberFormat="1" applyFont="1" applyFill="1" applyBorder="1" applyAlignment="1">
      <alignment vertical="top"/>
    </xf>
    <xf numFmtId="0" fontId="0" fillId="0" borderId="4" xfId="0" applyNumberFormat="1" applyFont="1" applyBorder="1" applyAlignment="1"/>
    <xf numFmtId="49" fontId="1" fillId="2" borderId="4" xfId="0" applyNumberFormat="1" applyFont="1" applyFill="1" applyBorder="1" applyAlignment="1">
      <alignment horizontal="left" vertical="top" wrapText="1"/>
    </xf>
    <xf numFmtId="0" fontId="12" fillId="2" borderId="70" xfId="0" applyFont="1" applyFill="1" applyBorder="1" applyAlignment="1">
      <alignment horizontal="right" vertical="top"/>
    </xf>
    <xf numFmtId="0" fontId="12" fillId="2" borderId="71" xfId="0" applyFont="1" applyFill="1" applyBorder="1" applyAlignment="1">
      <alignment horizontal="right" vertical="top"/>
    </xf>
  </cellXfs>
  <cellStyles count="3">
    <cellStyle name="Normálna" xfId="0" builtinId="0"/>
    <cellStyle name="normálne_KLs" xfId="2" xr:uid="{7EA3FE90-1EB0-47DC-A5A9-4FA009BFFE2A}"/>
    <cellStyle name="normálne_KLv" xfId="1" xr:uid="{24699E08-9AB2-4A48-BA6E-6D1A50EBDF3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0000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533400</xdr:colOff>
      <xdr:row>32</xdr:row>
      <xdr:rowOff>9525</xdr:rowOff>
    </xdr:from>
    <xdr:to>
      <xdr:col>5</xdr:col>
      <xdr:colOff>533400</xdr:colOff>
      <xdr:row>40</xdr:row>
      <xdr:rowOff>285750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34E55ECA-7C9F-4EB1-8ADA-84B9B91FDA21}"/>
            </a:ext>
          </a:extLst>
        </xdr:cNvPr>
        <xdr:cNvSpPr>
          <a:spLocks noChangeShapeType="1"/>
        </xdr:cNvSpPr>
      </xdr:nvSpPr>
      <xdr:spPr bwMode="auto">
        <a:xfrm>
          <a:off x="3209925" y="7458075"/>
          <a:ext cx="0" cy="2047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Motív balíka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Motív balíka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Motív balíka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2E11D-B09B-4752-B0A9-23683D128710}">
  <dimension ref="A1:J42"/>
  <sheetViews>
    <sheetView tabSelected="1" workbookViewId="0">
      <selection activeCell="J30" sqref="J30"/>
    </sheetView>
  </sheetViews>
  <sheetFormatPr defaultRowHeight="13.5" x14ac:dyDescent="0.25"/>
  <cols>
    <col min="1" max="1" width="1" style="30" customWidth="1"/>
    <col min="2" max="2" width="3.7109375" style="30" customWidth="1"/>
    <col min="3" max="3" width="6.85546875" style="30" customWidth="1"/>
    <col min="4" max="4" width="12.28515625" style="30" customWidth="1"/>
    <col min="5" max="5" width="13" style="30" customWidth="1"/>
    <col min="6" max="6" width="14" style="30" customWidth="1"/>
    <col min="7" max="7" width="3.85546875" style="30" customWidth="1"/>
    <col min="8" max="8" width="15.7109375" style="30" customWidth="1"/>
    <col min="9" max="9" width="11.42578125" style="30" customWidth="1"/>
    <col min="10" max="10" width="12.5703125" style="30" customWidth="1"/>
  </cols>
  <sheetData>
    <row r="1" spans="2:10" ht="24" customHeight="1" thickBot="1" x14ac:dyDescent="0.3">
      <c r="B1" s="31"/>
      <c r="C1" s="31"/>
      <c r="D1" s="31"/>
      <c r="F1" s="119" t="s">
        <v>149</v>
      </c>
      <c r="G1" s="31"/>
      <c r="H1" s="31"/>
      <c r="I1" s="31"/>
      <c r="J1" s="31"/>
    </row>
    <row r="2" spans="2:10" ht="14.25" thickTop="1" x14ac:dyDescent="0.25">
      <c r="B2" s="32"/>
      <c r="C2" s="33" t="s">
        <v>16</v>
      </c>
      <c r="D2" s="33"/>
      <c r="E2" s="33"/>
      <c r="F2" s="33"/>
      <c r="G2" s="34" t="s">
        <v>95</v>
      </c>
      <c r="H2" s="33"/>
      <c r="I2" s="33"/>
      <c r="J2" s="35"/>
    </row>
    <row r="3" spans="2:10" x14ac:dyDescent="0.25">
      <c r="B3" s="36"/>
      <c r="C3" s="37" t="s">
        <v>148</v>
      </c>
      <c r="D3" s="37"/>
      <c r="E3" s="37"/>
      <c r="F3" s="37"/>
      <c r="G3" s="38" t="s">
        <v>96</v>
      </c>
      <c r="H3" s="37"/>
      <c r="I3" s="37"/>
      <c r="J3" s="39"/>
    </row>
    <row r="4" spans="2:10" x14ac:dyDescent="0.25">
      <c r="B4" s="40"/>
      <c r="C4" s="41"/>
      <c r="D4" s="41"/>
      <c r="E4" s="41"/>
      <c r="F4" s="41"/>
      <c r="G4" s="42"/>
      <c r="H4" s="41"/>
      <c r="I4" s="41"/>
      <c r="J4" s="43"/>
    </row>
    <row r="5" spans="2:10" ht="14.25" thickBot="1" x14ac:dyDescent="0.3">
      <c r="B5" s="44"/>
      <c r="C5" s="45" t="s">
        <v>97</v>
      </c>
      <c r="D5" s="45"/>
      <c r="E5" s="45" t="s">
        <v>98</v>
      </c>
      <c r="F5" s="46"/>
      <c r="G5" s="46" t="s">
        <v>99</v>
      </c>
      <c r="H5" s="45"/>
      <c r="I5" s="46" t="s">
        <v>100</v>
      </c>
      <c r="J5" s="47"/>
    </row>
    <row r="6" spans="2:10" ht="14.25" thickTop="1" x14ac:dyDescent="0.25">
      <c r="B6" s="32"/>
      <c r="C6" s="33" t="s">
        <v>101</v>
      </c>
      <c r="D6" s="33" t="s">
        <v>102</v>
      </c>
      <c r="E6" s="33"/>
      <c r="F6" s="33"/>
      <c r="G6" s="33" t="s">
        <v>103</v>
      </c>
      <c r="H6" s="33"/>
      <c r="I6" s="33"/>
      <c r="J6" s="35"/>
    </row>
    <row r="7" spans="2:10" x14ac:dyDescent="0.25">
      <c r="B7" s="48"/>
      <c r="C7" s="49"/>
      <c r="D7" s="50"/>
      <c r="E7" s="50"/>
      <c r="F7" s="50"/>
      <c r="G7" s="50" t="s">
        <v>104</v>
      </c>
      <c r="H7" s="50"/>
      <c r="I7" s="50"/>
      <c r="J7" s="51"/>
    </row>
    <row r="8" spans="2:10" x14ac:dyDescent="0.25">
      <c r="B8" s="36"/>
      <c r="C8" s="37" t="s">
        <v>105</v>
      </c>
      <c r="D8" s="37"/>
      <c r="E8" s="37"/>
      <c r="F8" s="37"/>
      <c r="G8" s="37" t="s">
        <v>103</v>
      </c>
      <c r="H8" s="37"/>
      <c r="I8" s="37"/>
      <c r="J8" s="39"/>
    </row>
    <row r="9" spans="2:10" x14ac:dyDescent="0.25">
      <c r="B9" s="40"/>
      <c r="C9" s="42"/>
      <c r="D9" s="41"/>
      <c r="E9" s="41"/>
      <c r="F9" s="41"/>
      <c r="G9" s="50" t="s">
        <v>104</v>
      </c>
      <c r="H9" s="41"/>
      <c r="I9" s="41"/>
      <c r="J9" s="43"/>
    </row>
    <row r="10" spans="2:10" x14ac:dyDescent="0.25">
      <c r="B10" s="36"/>
      <c r="C10" s="37" t="s">
        <v>106</v>
      </c>
      <c r="D10" s="37" t="s">
        <v>107</v>
      </c>
      <c r="E10" s="37"/>
      <c r="F10" s="37"/>
      <c r="G10" s="37" t="s">
        <v>103</v>
      </c>
      <c r="H10" s="37"/>
      <c r="I10" s="37"/>
      <c r="J10" s="39"/>
    </row>
    <row r="11" spans="2:10" ht="14.25" thickBot="1" x14ac:dyDescent="0.3">
      <c r="B11" s="52"/>
      <c r="C11" s="53"/>
      <c r="D11" s="53"/>
      <c r="E11" s="53"/>
      <c r="F11" s="53"/>
      <c r="G11" s="53" t="s">
        <v>104</v>
      </c>
      <c r="H11" s="53"/>
      <c r="I11" s="53"/>
      <c r="J11" s="54"/>
    </row>
    <row r="12" spans="2:10" ht="14.25" thickTop="1" x14ac:dyDescent="0.25">
      <c r="B12" s="55"/>
      <c r="C12" s="33"/>
      <c r="D12" s="33"/>
      <c r="E12" s="33"/>
      <c r="F12" s="56">
        <f>IF(B12&lt;&gt;0,ROUND($J$31/B12,0),0)</f>
        <v>0</v>
      </c>
      <c r="G12" s="34"/>
      <c r="H12" s="33"/>
      <c r="I12" s="33"/>
      <c r="J12" s="57">
        <f>IF(G12&lt;&gt;0,ROUND($J$31/G12,0),0)</f>
        <v>0</v>
      </c>
    </row>
    <row r="13" spans="2:10" x14ac:dyDescent="0.25">
      <c r="B13" s="58"/>
      <c r="C13" s="50"/>
      <c r="D13" s="50"/>
      <c r="E13" s="50"/>
      <c r="F13" s="59">
        <f>IF(B13&lt;&gt;0,ROUND($J$31/B13,0),0)</f>
        <v>0</v>
      </c>
      <c r="G13" s="49"/>
      <c r="H13" s="50"/>
      <c r="I13" s="50"/>
      <c r="J13" s="60">
        <f>IF(G13&lt;&gt;0,ROUND($J$31/G13,0),0)</f>
        <v>0</v>
      </c>
    </row>
    <row r="14" spans="2:10" ht="14.25" thickBot="1" x14ac:dyDescent="0.3">
      <c r="B14" s="61"/>
      <c r="C14" s="53"/>
      <c r="D14" s="53"/>
      <c r="E14" s="53"/>
      <c r="F14" s="62">
        <f>IF(B14&lt;&gt;0,ROUND($J$31/B14,0),0)</f>
        <v>0</v>
      </c>
      <c r="G14" s="63"/>
      <c r="H14" s="53"/>
      <c r="I14" s="53"/>
      <c r="J14" s="64">
        <f>IF(G14&lt;&gt;0,ROUND($J$31/G14,0),0)</f>
        <v>0</v>
      </c>
    </row>
    <row r="15" spans="2:10" ht="14.25" thickTop="1" x14ac:dyDescent="0.25">
      <c r="B15" s="65" t="s">
        <v>108</v>
      </c>
      <c r="C15" s="66" t="s">
        <v>109</v>
      </c>
      <c r="D15" s="67" t="s">
        <v>26</v>
      </c>
      <c r="E15" s="67" t="s">
        <v>110</v>
      </c>
      <c r="F15" s="68" t="s">
        <v>111</v>
      </c>
      <c r="G15" s="65" t="s">
        <v>112</v>
      </c>
      <c r="H15" s="69" t="s">
        <v>113</v>
      </c>
      <c r="I15" s="70"/>
      <c r="J15" s="71"/>
    </row>
    <row r="16" spans="2:10" x14ac:dyDescent="0.25">
      <c r="B16" s="72">
        <v>1</v>
      </c>
      <c r="C16" s="73" t="s">
        <v>114</v>
      </c>
      <c r="D16" s="74">
        <v>0</v>
      </c>
      <c r="E16" s="74">
        <v>0</v>
      </c>
      <c r="F16" s="75">
        <f>D16+E16</f>
        <v>0</v>
      </c>
      <c r="G16" s="72">
        <v>6</v>
      </c>
      <c r="H16" s="76" t="s">
        <v>115</v>
      </c>
      <c r="I16" s="77"/>
      <c r="J16" s="75">
        <v>0</v>
      </c>
    </row>
    <row r="17" spans="2:10" x14ac:dyDescent="0.25">
      <c r="B17" s="78">
        <v>2</v>
      </c>
      <c r="C17" s="79" t="s">
        <v>116</v>
      </c>
      <c r="D17" s="80">
        <v>0</v>
      </c>
      <c r="E17" s="80">
        <v>0</v>
      </c>
      <c r="F17" s="75">
        <f>D17+E17</f>
        <v>0</v>
      </c>
      <c r="G17" s="78">
        <v>7</v>
      </c>
      <c r="H17" s="81" t="s">
        <v>117</v>
      </c>
      <c r="I17" s="37"/>
      <c r="J17" s="82">
        <v>0</v>
      </c>
    </row>
    <row r="18" spans="2:10" x14ac:dyDescent="0.25">
      <c r="B18" s="78">
        <v>3</v>
      </c>
      <c r="C18" s="79" t="s">
        <v>118</v>
      </c>
      <c r="D18" s="80"/>
      <c r="E18" s="80"/>
      <c r="F18" s="75">
        <f>D18+E18</f>
        <v>0</v>
      </c>
      <c r="G18" s="78">
        <v>8</v>
      </c>
      <c r="H18" s="81" t="s">
        <v>119</v>
      </c>
      <c r="I18" s="37"/>
      <c r="J18" s="82">
        <v>0</v>
      </c>
    </row>
    <row r="19" spans="2:10" ht="14.25" thickBot="1" x14ac:dyDescent="0.3">
      <c r="B19" s="78">
        <v>4</v>
      </c>
      <c r="C19" s="79" t="s">
        <v>120</v>
      </c>
      <c r="D19" s="80"/>
      <c r="E19" s="80"/>
      <c r="F19" s="83">
        <f>D19+E19</f>
        <v>0</v>
      </c>
      <c r="G19" s="78">
        <v>9</v>
      </c>
      <c r="H19" s="81" t="s">
        <v>121</v>
      </c>
      <c r="I19" s="37"/>
      <c r="J19" s="82">
        <v>0</v>
      </c>
    </row>
    <row r="20" spans="2:10" ht="14.25" thickBot="1" x14ac:dyDescent="0.3">
      <c r="B20" s="84">
        <v>5</v>
      </c>
      <c r="C20" s="85" t="s">
        <v>122</v>
      </c>
      <c r="D20" s="86">
        <v>0</v>
      </c>
      <c r="E20" s="87">
        <f>SUM(E16:E19)</f>
        <v>0</v>
      </c>
      <c r="F20" s="88">
        <f>SUM(F16:F19)</f>
        <v>0</v>
      </c>
      <c r="G20" s="89">
        <v>10</v>
      </c>
      <c r="I20" s="90" t="s">
        <v>123</v>
      </c>
      <c r="J20" s="88">
        <f>SUM(J16:J19)</f>
        <v>0</v>
      </c>
    </row>
    <row r="21" spans="2:10" ht="14.25" thickTop="1" x14ac:dyDescent="0.25">
      <c r="B21" s="65" t="s">
        <v>124</v>
      </c>
      <c r="C21" s="91"/>
      <c r="D21" s="70" t="s">
        <v>125</v>
      </c>
      <c r="E21" s="70"/>
      <c r="F21" s="71"/>
      <c r="G21" s="65" t="s">
        <v>92</v>
      </c>
      <c r="H21" s="69" t="s">
        <v>126</v>
      </c>
      <c r="I21" s="70"/>
      <c r="J21" s="71"/>
    </row>
    <row r="22" spans="2:10" x14ac:dyDescent="0.25">
      <c r="B22" s="72">
        <v>11</v>
      </c>
      <c r="C22" s="76" t="s">
        <v>127</v>
      </c>
      <c r="D22" s="92" t="s">
        <v>121</v>
      </c>
      <c r="E22" s="93">
        <v>0</v>
      </c>
      <c r="F22" s="75">
        <v>0</v>
      </c>
      <c r="G22" s="78">
        <v>16</v>
      </c>
      <c r="H22" s="81" t="s">
        <v>128</v>
      </c>
      <c r="I22" s="94"/>
      <c r="J22" s="82">
        <v>0</v>
      </c>
    </row>
    <row r="23" spans="2:10" x14ac:dyDescent="0.25">
      <c r="B23" s="78">
        <v>12</v>
      </c>
      <c r="C23" s="81" t="s">
        <v>129</v>
      </c>
      <c r="D23" s="95"/>
      <c r="E23" s="96">
        <v>0</v>
      </c>
      <c r="F23" s="82">
        <v>0</v>
      </c>
      <c r="G23" s="78">
        <v>17</v>
      </c>
      <c r="H23" s="81" t="s">
        <v>130</v>
      </c>
      <c r="I23" s="94"/>
      <c r="J23" s="82">
        <v>0</v>
      </c>
    </row>
    <row r="24" spans="2:10" x14ac:dyDescent="0.25">
      <c r="B24" s="78">
        <v>13</v>
      </c>
      <c r="C24" s="81" t="s">
        <v>131</v>
      </c>
      <c r="D24" s="95"/>
      <c r="E24" s="96">
        <v>0</v>
      </c>
      <c r="F24" s="82">
        <v>0</v>
      </c>
      <c r="G24" s="78">
        <v>18</v>
      </c>
      <c r="H24" s="81" t="s">
        <v>132</v>
      </c>
      <c r="I24" s="94"/>
      <c r="J24" s="82">
        <v>0</v>
      </c>
    </row>
    <row r="25" spans="2:10" ht="14.25" thickBot="1" x14ac:dyDescent="0.3">
      <c r="B25" s="78">
        <v>14</v>
      </c>
      <c r="C25" s="81" t="s">
        <v>121</v>
      </c>
      <c r="D25" s="95"/>
      <c r="E25" s="96">
        <v>0</v>
      </c>
      <c r="F25" s="82">
        <v>0</v>
      </c>
      <c r="G25" s="78">
        <v>19</v>
      </c>
      <c r="H25" s="81" t="s">
        <v>121</v>
      </c>
      <c r="I25" s="94"/>
      <c r="J25" s="82">
        <v>0</v>
      </c>
    </row>
    <row r="26" spans="2:10" ht="14.25" thickBot="1" x14ac:dyDescent="0.3">
      <c r="B26" s="84">
        <v>15</v>
      </c>
      <c r="C26" s="97"/>
      <c r="D26" s="98"/>
      <c r="E26" s="98" t="s">
        <v>133</v>
      </c>
      <c r="F26" s="88">
        <f>SUM(F22:F25)</f>
        <v>0</v>
      </c>
      <c r="G26" s="84">
        <v>20</v>
      </c>
      <c r="H26" s="97"/>
      <c r="I26" s="98" t="s">
        <v>134</v>
      </c>
      <c r="J26" s="88">
        <f>SUM(J22:J25)</f>
        <v>0</v>
      </c>
    </row>
    <row r="27" spans="2:10" ht="14.25" thickTop="1" x14ac:dyDescent="0.25">
      <c r="B27" s="99"/>
      <c r="C27" s="100" t="s">
        <v>135</v>
      </c>
      <c r="D27" s="101"/>
      <c r="E27" s="102" t="s">
        <v>136</v>
      </c>
      <c r="F27" s="103"/>
      <c r="G27" s="65" t="s">
        <v>57</v>
      </c>
      <c r="H27" s="69" t="s">
        <v>137</v>
      </c>
      <c r="I27" s="70"/>
      <c r="J27" s="71"/>
    </row>
    <row r="28" spans="2:10" x14ac:dyDescent="0.25">
      <c r="B28" s="104"/>
      <c r="C28" s="105"/>
      <c r="D28" s="31"/>
      <c r="E28" s="106"/>
      <c r="F28" s="103"/>
      <c r="G28" s="72">
        <v>21</v>
      </c>
      <c r="H28" s="76"/>
      <c r="I28" s="107" t="s">
        <v>138</v>
      </c>
      <c r="J28" s="75">
        <f>ROUND(F20,2)+J20+F26+J26</f>
        <v>0</v>
      </c>
    </row>
    <row r="29" spans="2:10" x14ac:dyDescent="0.25">
      <c r="B29" s="104"/>
      <c r="C29" s="31" t="s">
        <v>139</v>
      </c>
      <c r="D29" s="31"/>
      <c r="E29" s="108"/>
      <c r="F29" s="103"/>
      <c r="G29" s="78">
        <v>22</v>
      </c>
      <c r="H29" s="81" t="s">
        <v>140</v>
      </c>
      <c r="I29" s="109">
        <v>0</v>
      </c>
      <c r="J29" s="82">
        <v>0</v>
      </c>
    </row>
    <row r="30" spans="2:10" ht="14.25" thickBot="1" x14ac:dyDescent="0.3">
      <c r="B30" s="36"/>
      <c r="C30" s="37" t="s">
        <v>141</v>
      </c>
      <c r="D30" s="37"/>
      <c r="E30" s="108"/>
      <c r="F30" s="103"/>
      <c r="G30" s="78">
        <v>23</v>
      </c>
      <c r="H30" s="81" t="s">
        <v>142</v>
      </c>
      <c r="I30" s="109">
        <v>0</v>
      </c>
      <c r="J30" s="82">
        <f>ROUND((I30*0)/100,1)</f>
        <v>0</v>
      </c>
    </row>
    <row r="31" spans="2:10" ht="14.25" thickBot="1" x14ac:dyDescent="0.3">
      <c r="B31" s="104"/>
      <c r="C31" s="31"/>
      <c r="D31" s="31"/>
      <c r="E31" s="108"/>
      <c r="F31" s="103"/>
      <c r="G31" s="84">
        <v>24</v>
      </c>
      <c r="H31" s="97"/>
      <c r="I31" s="98" t="s">
        <v>143</v>
      </c>
      <c r="J31" s="88">
        <f>SUM(J28:J30)</f>
        <v>0</v>
      </c>
    </row>
    <row r="32" spans="2:10" ht="15" thickTop="1" thickBot="1" x14ac:dyDescent="0.3">
      <c r="B32" s="99"/>
      <c r="C32" s="31"/>
      <c r="D32" s="103"/>
      <c r="E32" s="110"/>
      <c r="F32" s="103"/>
      <c r="G32" s="111" t="s">
        <v>144</v>
      </c>
      <c r="H32" s="112" t="s">
        <v>145</v>
      </c>
      <c r="I32" s="113"/>
      <c r="J32" s="114">
        <v>0</v>
      </c>
    </row>
    <row r="33" spans="2:10" ht="14.25" thickTop="1" x14ac:dyDescent="0.25">
      <c r="B33" s="115"/>
      <c r="C33" s="116"/>
      <c r="D33" s="100" t="s">
        <v>146</v>
      </c>
      <c r="E33" s="116"/>
      <c r="F33" s="116"/>
      <c r="G33" s="116"/>
      <c r="H33" s="116" t="s">
        <v>147</v>
      </c>
      <c r="I33" s="116"/>
      <c r="J33" s="117"/>
    </row>
    <row r="34" spans="2:10" x14ac:dyDescent="0.25">
      <c r="B34" s="104"/>
      <c r="C34" s="105"/>
      <c r="D34" s="31"/>
      <c r="E34" s="31"/>
      <c r="F34" s="105"/>
      <c r="G34" s="31"/>
      <c r="H34" s="31"/>
      <c r="I34" s="31"/>
      <c r="J34" s="118"/>
    </row>
    <row r="35" spans="2:10" x14ac:dyDescent="0.25">
      <c r="B35" s="104"/>
      <c r="C35" s="31" t="s">
        <v>139</v>
      </c>
      <c r="D35" s="31"/>
      <c r="E35" s="31"/>
      <c r="F35" s="105"/>
      <c r="G35" s="31" t="s">
        <v>139</v>
      </c>
      <c r="H35" s="31"/>
      <c r="I35" s="31"/>
      <c r="J35" s="118"/>
    </row>
    <row r="36" spans="2:10" x14ac:dyDescent="0.25">
      <c r="B36" s="36"/>
      <c r="C36" s="37" t="s">
        <v>141</v>
      </c>
      <c r="D36" s="37"/>
      <c r="E36" s="37"/>
      <c r="F36" s="38"/>
      <c r="G36" s="37" t="s">
        <v>141</v>
      </c>
      <c r="H36" s="37"/>
      <c r="I36" s="37"/>
      <c r="J36" s="39"/>
    </row>
    <row r="37" spans="2:10" x14ac:dyDescent="0.25">
      <c r="B37" s="104"/>
      <c r="C37" s="31" t="s">
        <v>136</v>
      </c>
      <c r="D37" s="31"/>
      <c r="E37" s="31"/>
      <c r="F37" s="105"/>
      <c r="G37" s="31" t="s">
        <v>136</v>
      </c>
      <c r="H37" s="31"/>
      <c r="I37" s="31"/>
      <c r="J37" s="118"/>
    </row>
    <row r="38" spans="2:10" x14ac:dyDescent="0.25">
      <c r="B38" s="104"/>
      <c r="C38" s="31"/>
      <c r="D38" s="31"/>
      <c r="E38" s="31"/>
      <c r="F38" s="31"/>
      <c r="G38" s="31"/>
      <c r="H38" s="31"/>
      <c r="I38" s="31"/>
      <c r="J38" s="118"/>
    </row>
    <row r="39" spans="2:10" x14ac:dyDescent="0.25">
      <c r="B39" s="104"/>
      <c r="C39" s="31"/>
      <c r="D39" s="31"/>
      <c r="E39" s="31"/>
      <c r="F39" s="31"/>
      <c r="G39" s="31"/>
      <c r="H39" s="31"/>
      <c r="I39" s="31"/>
      <c r="J39" s="118"/>
    </row>
    <row r="40" spans="2:10" x14ac:dyDescent="0.25">
      <c r="B40" s="104"/>
      <c r="C40" s="31"/>
      <c r="D40" s="31"/>
      <c r="E40" s="31"/>
      <c r="F40" s="31"/>
      <c r="G40" s="31"/>
      <c r="H40" s="31"/>
      <c r="I40" s="31"/>
      <c r="J40" s="118"/>
    </row>
    <row r="41" spans="2:10" ht="14.25" thickBot="1" x14ac:dyDescent="0.3">
      <c r="B41" s="52"/>
      <c r="C41" s="53"/>
      <c r="D41" s="53"/>
      <c r="E41" s="53"/>
      <c r="F41" s="53"/>
      <c r="G41" s="53"/>
      <c r="H41" s="53"/>
      <c r="I41" s="53"/>
      <c r="J41" s="54"/>
    </row>
    <row r="42" spans="2:10" ht="14.25" thickTop="1" x14ac:dyDescent="0.25"/>
  </sheetData>
  <pageMargins left="0.70866141732283472" right="0.70866141732283472" top="0.74803149606299213" bottom="0.74803149606299213" header="0.31496062992125984" footer="0.31496062992125984"/>
  <pageSetup paperSize="9" scale="90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V136"/>
  <sheetViews>
    <sheetView showGridLines="0" topLeftCell="A10" zoomScale="120" zoomScaleNormal="120" workbookViewId="0">
      <selection activeCell="J38" sqref="J38"/>
    </sheetView>
  </sheetViews>
  <sheetFormatPr defaultColWidth="8.85546875" defaultRowHeight="12.75" customHeight="1" x14ac:dyDescent="0.2"/>
  <cols>
    <col min="1" max="2" width="5.28515625" style="1" customWidth="1"/>
    <col min="3" max="3" width="13" style="1" customWidth="1"/>
    <col min="4" max="4" width="42.42578125" style="1" customWidth="1"/>
    <col min="5" max="5" width="12.140625" style="1" customWidth="1"/>
    <col min="6" max="6" width="7.42578125" style="1" customWidth="1"/>
    <col min="7" max="7" width="8.7109375" style="1" customWidth="1"/>
    <col min="8" max="9" width="8.85546875" style="1" hidden="1" customWidth="1"/>
    <col min="10" max="10" width="8.85546875" style="1" customWidth="1"/>
    <col min="11" max="22" width="8.85546875" style="1" hidden="1" customWidth="1"/>
    <col min="23" max="23" width="9.140625" style="1" customWidth="1"/>
    <col min="24" max="25" width="5.7109375" style="1" customWidth="1"/>
    <col min="26" max="26" width="7.42578125" style="1" customWidth="1"/>
    <col min="27" max="27" width="24.85546875" style="1" customWidth="1"/>
    <col min="28" max="28" width="4.28515625" style="1" customWidth="1"/>
    <col min="29" max="29" width="8.28515625" style="1" customWidth="1"/>
    <col min="30" max="30" width="8.7109375" style="1" customWidth="1"/>
    <col min="31" max="34" width="9.140625" style="1" customWidth="1"/>
    <col min="35" max="256" width="8.85546875" style="1" customWidth="1"/>
  </cols>
  <sheetData>
    <row r="2" spans="1:36" ht="14.25" customHeight="1" x14ac:dyDescent="0.25">
      <c r="A2" s="196" t="s">
        <v>0</v>
      </c>
      <c r="B2" s="197"/>
      <c r="C2" s="198"/>
      <c r="D2" s="197"/>
      <c r="E2" s="196" t="s">
        <v>152</v>
      </c>
      <c r="F2" s="198"/>
      <c r="G2" s="199"/>
      <c r="H2" s="198"/>
      <c r="I2" s="198"/>
      <c r="J2" s="199"/>
      <c r="K2" s="143"/>
      <c r="L2" s="121"/>
      <c r="M2" s="121"/>
      <c r="N2" s="121"/>
      <c r="O2" s="121"/>
      <c r="P2" s="121"/>
      <c r="Q2" s="123"/>
      <c r="R2" s="123"/>
      <c r="S2" s="123"/>
      <c r="T2" s="120"/>
      <c r="U2" s="120"/>
      <c r="V2" s="204"/>
      <c r="W2" s="2"/>
      <c r="X2" s="2"/>
      <c r="Y2" s="2"/>
      <c r="Z2" s="3" t="s">
        <v>1</v>
      </c>
      <c r="AA2" s="3" t="s">
        <v>2</v>
      </c>
      <c r="AB2" s="3" t="s">
        <v>3</v>
      </c>
      <c r="AC2" s="3" t="s">
        <v>4</v>
      </c>
      <c r="AD2" s="3" t="s">
        <v>5</v>
      </c>
      <c r="AE2" s="2"/>
      <c r="AF2" s="2"/>
      <c r="AG2" s="2"/>
      <c r="AH2" s="2"/>
      <c r="AI2" s="210"/>
      <c r="AJ2" s="210"/>
    </row>
    <row r="3" spans="1:36" ht="12" customHeight="1" x14ac:dyDescent="0.25">
      <c r="A3" s="200"/>
      <c r="B3" s="197"/>
      <c r="C3" s="198"/>
      <c r="D3" s="197"/>
      <c r="E3" s="200"/>
      <c r="F3" s="198"/>
      <c r="G3" s="199"/>
      <c r="H3" s="201"/>
      <c r="I3" s="198"/>
      <c r="J3" s="199"/>
      <c r="K3" s="143"/>
      <c r="L3" s="121"/>
      <c r="M3" s="121"/>
      <c r="N3" s="121"/>
      <c r="O3" s="121"/>
      <c r="P3" s="121"/>
      <c r="Q3" s="123"/>
      <c r="R3" s="123"/>
      <c r="S3" s="123"/>
      <c r="T3" s="120"/>
      <c r="U3" s="120"/>
      <c r="V3" s="204"/>
      <c r="W3" s="2"/>
      <c r="X3" s="2"/>
      <c r="Y3" s="2"/>
      <c r="Z3" s="3" t="s">
        <v>6</v>
      </c>
      <c r="AA3" s="4" t="s">
        <v>7</v>
      </c>
      <c r="AB3" s="4" t="s">
        <v>8</v>
      </c>
      <c r="AC3" s="5"/>
      <c r="AD3" s="4"/>
      <c r="AE3" s="2"/>
      <c r="AF3" s="2"/>
      <c r="AG3" s="2"/>
      <c r="AH3" s="2"/>
      <c r="AI3" s="210"/>
      <c r="AJ3" s="210"/>
    </row>
    <row r="4" spans="1:36" ht="12" customHeight="1" x14ac:dyDescent="0.25">
      <c r="A4" s="196" t="s">
        <v>9</v>
      </c>
      <c r="B4" s="197"/>
      <c r="C4" s="198"/>
      <c r="D4" s="197"/>
      <c r="E4" s="196" t="s">
        <v>153</v>
      </c>
      <c r="F4" s="198"/>
      <c r="G4" s="199"/>
      <c r="H4" s="198"/>
      <c r="I4" s="198"/>
      <c r="J4" s="199"/>
      <c r="K4" s="143"/>
      <c r="L4" s="121"/>
      <c r="M4" s="121"/>
      <c r="N4" s="121"/>
      <c r="O4" s="121"/>
      <c r="P4" s="121"/>
      <c r="Q4" s="123"/>
      <c r="R4" s="123"/>
      <c r="S4" s="123"/>
      <c r="T4" s="120"/>
      <c r="U4" s="120"/>
      <c r="V4" s="204"/>
      <c r="W4" s="2"/>
      <c r="X4" s="2"/>
      <c r="Y4" s="2"/>
      <c r="Z4" s="3" t="s">
        <v>10</v>
      </c>
      <c r="AA4" s="4" t="s">
        <v>11</v>
      </c>
      <c r="AB4" s="4" t="s">
        <v>8</v>
      </c>
      <c r="AC4" s="4" t="s">
        <v>12</v>
      </c>
      <c r="AD4" s="4" t="s">
        <v>13</v>
      </c>
      <c r="AE4" s="2"/>
      <c r="AF4" s="2"/>
      <c r="AG4" s="2"/>
      <c r="AH4" s="2"/>
      <c r="AI4" s="210"/>
      <c r="AJ4" s="210"/>
    </row>
    <row r="5" spans="1:36" ht="12" customHeight="1" thickBot="1" x14ac:dyDescent="0.3">
      <c r="A5" s="202"/>
      <c r="B5" s="202"/>
      <c r="C5" s="203"/>
      <c r="D5" s="202"/>
      <c r="E5" s="203"/>
      <c r="F5" s="203"/>
      <c r="G5" s="203"/>
      <c r="H5" s="203"/>
      <c r="I5" s="203"/>
      <c r="J5" s="203"/>
      <c r="K5" s="144"/>
      <c r="L5" s="121"/>
      <c r="M5" s="121"/>
      <c r="N5" s="121"/>
      <c r="O5" s="121"/>
      <c r="P5" s="121"/>
      <c r="Q5" s="123"/>
      <c r="R5" s="123"/>
      <c r="S5" s="123"/>
      <c r="T5" s="120"/>
      <c r="U5" s="120"/>
      <c r="V5" s="204"/>
      <c r="W5" s="2"/>
      <c r="X5" s="2"/>
      <c r="Y5" s="2"/>
      <c r="Z5" s="3" t="s">
        <v>14</v>
      </c>
      <c r="AA5" s="4" t="s">
        <v>15</v>
      </c>
      <c r="AB5" s="4" t="s">
        <v>8</v>
      </c>
      <c r="AC5" s="5"/>
      <c r="AD5" s="4"/>
      <c r="AE5" s="2"/>
      <c r="AF5" s="2"/>
      <c r="AG5" s="2"/>
      <c r="AH5" s="2"/>
      <c r="AI5" s="210"/>
      <c r="AJ5" s="210"/>
    </row>
    <row r="6" spans="1:36" ht="12" customHeight="1" x14ac:dyDescent="0.25">
      <c r="A6" s="192" t="s">
        <v>16</v>
      </c>
      <c r="B6" s="193"/>
      <c r="C6" s="194"/>
      <c r="D6" s="193"/>
      <c r="E6" s="194"/>
      <c r="F6" s="194"/>
      <c r="G6" s="194"/>
      <c r="H6" s="194"/>
      <c r="I6" s="194"/>
      <c r="J6" s="195"/>
      <c r="K6" s="144"/>
      <c r="L6" s="121"/>
      <c r="M6" s="121"/>
      <c r="N6" s="121"/>
      <c r="O6" s="121"/>
      <c r="P6" s="121"/>
      <c r="Q6" s="123"/>
      <c r="R6" s="123"/>
      <c r="S6" s="123"/>
      <c r="T6" s="120"/>
      <c r="U6" s="120"/>
      <c r="V6" s="120"/>
      <c r="W6" s="139"/>
      <c r="X6" s="2"/>
      <c r="Y6" s="2"/>
      <c r="Z6" s="3" t="s">
        <v>17</v>
      </c>
      <c r="AA6" s="4" t="s">
        <v>11</v>
      </c>
      <c r="AB6" s="4" t="s">
        <v>8</v>
      </c>
      <c r="AC6" s="4" t="s">
        <v>12</v>
      </c>
      <c r="AD6" s="4" t="s">
        <v>13</v>
      </c>
      <c r="AE6" s="2"/>
      <c r="AF6" s="2"/>
      <c r="AG6" s="2"/>
      <c r="AH6" s="2"/>
      <c r="AI6" s="210"/>
      <c r="AJ6" s="210"/>
    </row>
    <row r="7" spans="1:36" ht="12" customHeight="1" x14ac:dyDescent="0.25">
      <c r="A7" s="177" t="s">
        <v>18</v>
      </c>
      <c r="B7" s="154"/>
      <c r="C7" s="155"/>
      <c r="D7" s="154"/>
      <c r="E7" s="155"/>
      <c r="F7" s="155"/>
      <c r="G7" s="155"/>
      <c r="H7" s="155"/>
      <c r="I7" s="155"/>
      <c r="J7" s="178"/>
      <c r="K7" s="144"/>
      <c r="L7" s="121"/>
      <c r="M7" s="121"/>
      <c r="N7" s="121"/>
      <c r="O7" s="121"/>
      <c r="P7" s="121"/>
      <c r="Q7" s="123"/>
      <c r="R7" s="123"/>
      <c r="S7" s="123"/>
      <c r="T7" s="120"/>
      <c r="U7" s="120"/>
      <c r="V7" s="120"/>
      <c r="W7" s="139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10"/>
      <c r="AJ7" s="210"/>
    </row>
    <row r="8" spans="1:36" ht="12" customHeight="1" x14ac:dyDescent="0.25">
      <c r="A8" s="175"/>
      <c r="B8" s="154"/>
      <c r="C8" s="155"/>
      <c r="D8" s="154"/>
      <c r="E8" s="155"/>
      <c r="F8" s="155"/>
      <c r="G8" s="155"/>
      <c r="H8" s="155"/>
      <c r="I8" s="155"/>
      <c r="J8" s="178"/>
      <c r="K8" s="144"/>
      <c r="L8" s="121"/>
      <c r="M8" s="121"/>
      <c r="N8" s="121"/>
      <c r="O8" s="121"/>
      <c r="P8" s="121"/>
      <c r="Q8" s="123"/>
      <c r="R8" s="123"/>
      <c r="S8" s="123"/>
      <c r="T8" s="120"/>
      <c r="U8" s="120"/>
      <c r="V8" s="120"/>
      <c r="W8" s="139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10"/>
      <c r="AJ8" s="210"/>
    </row>
    <row r="9" spans="1:36" ht="14.1" customHeight="1" x14ac:dyDescent="0.25">
      <c r="A9" s="179"/>
      <c r="B9" s="157"/>
      <c r="C9" s="157"/>
      <c r="D9" s="158" t="str">
        <f>CONCATENATE(AA3," ",AB3," ",AC3," ",AD3)</f>
        <v xml:space="preserve">Prehľad rozpočtových nákladov v EUR  </v>
      </c>
      <c r="E9" s="159"/>
      <c r="F9" s="155"/>
      <c r="G9" s="156"/>
      <c r="H9" s="156"/>
      <c r="I9" s="156"/>
      <c r="J9" s="176"/>
      <c r="K9" s="143"/>
      <c r="L9" s="122"/>
      <c r="M9" s="123"/>
      <c r="N9" s="123"/>
      <c r="O9" s="121"/>
      <c r="P9" s="121"/>
      <c r="Q9" s="123"/>
      <c r="R9" s="123"/>
      <c r="S9" s="123"/>
      <c r="T9" s="120"/>
      <c r="U9" s="120"/>
      <c r="V9" s="120"/>
      <c r="W9" s="139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10"/>
      <c r="AJ9" s="210"/>
    </row>
    <row r="10" spans="1:36" ht="12" customHeight="1" x14ac:dyDescent="0.25">
      <c r="A10" s="180" t="s">
        <v>19</v>
      </c>
      <c r="B10" s="158" t="s">
        <v>20</v>
      </c>
      <c r="C10" s="160" t="s">
        <v>21</v>
      </c>
      <c r="D10" s="160" t="s">
        <v>22</v>
      </c>
      <c r="E10" s="160" t="s">
        <v>23</v>
      </c>
      <c r="F10" s="160" t="s">
        <v>24</v>
      </c>
      <c r="G10" s="160" t="s">
        <v>25</v>
      </c>
      <c r="H10" s="160" t="s">
        <v>26</v>
      </c>
      <c r="I10" s="160" t="s">
        <v>27</v>
      </c>
      <c r="J10" s="181" t="s">
        <v>28</v>
      </c>
      <c r="K10" s="145" t="s">
        <v>29</v>
      </c>
      <c r="L10" s="125"/>
      <c r="M10" s="124" t="s">
        <v>30</v>
      </c>
      <c r="N10" s="125"/>
      <c r="O10" s="124" t="s">
        <v>31</v>
      </c>
      <c r="P10" s="124" t="s">
        <v>32</v>
      </c>
      <c r="Q10" s="124" t="s">
        <v>23</v>
      </c>
      <c r="R10" s="124" t="s">
        <v>23</v>
      </c>
      <c r="S10" s="124" t="s">
        <v>23</v>
      </c>
      <c r="T10" s="126" t="s">
        <v>33</v>
      </c>
      <c r="U10" s="126" t="s">
        <v>34</v>
      </c>
      <c r="V10" s="126" t="s">
        <v>35</v>
      </c>
      <c r="W10" s="140"/>
      <c r="X10" s="6"/>
      <c r="Y10" s="6"/>
      <c r="Z10" s="7"/>
      <c r="AA10" s="7"/>
      <c r="AB10" s="2"/>
      <c r="AC10" s="2"/>
      <c r="AD10" s="2"/>
      <c r="AE10" s="2"/>
      <c r="AF10" s="2"/>
      <c r="AG10" s="2"/>
      <c r="AH10" s="2"/>
      <c r="AI10" s="210"/>
      <c r="AJ10" s="210"/>
    </row>
    <row r="11" spans="1:36" ht="12" customHeight="1" x14ac:dyDescent="0.25">
      <c r="A11" s="180" t="s">
        <v>36</v>
      </c>
      <c r="B11" s="158" t="s">
        <v>37</v>
      </c>
      <c r="C11" s="161"/>
      <c r="D11" s="160" t="s">
        <v>38</v>
      </c>
      <c r="E11" s="160" t="s">
        <v>39</v>
      </c>
      <c r="F11" s="160" t="s">
        <v>40</v>
      </c>
      <c r="G11" s="160" t="s">
        <v>41</v>
      </c>
      <c r="H11" s="160" t="s">
        <v>42</v>
      </c>
      <c r="I11" s="160" t="s">
        <v>43</v>
      </c>
      <c r="J11" s="182"/>
      <c r="K11" s="145" t="s">
        <v>25</v>
      </c>
      <c r="L11" s="124" t="s">
        <v>28</v>
      </c>
      <c r="M11" s="124" t="s">
        <v>25</v>
      </c>
      <c r="N11" s="124" t="s">
        <v>28</v>
      </c>
      <c r="O11" s="124" t="s">
        <v>44</v>
      </c>
      <c r="P11" s="125"/>
      <c r="Q11" s="124" t="s">
        <v>45</v>
      </c>
      <c r="R11" s="124" t="s">
        <v>46</v>
      </c>
      <c r="S11" s="124" t="s">
        <v>47</v>
      </c>
      <c r="T11" s="126" t="s">
        <v>48</v>
      </c>
      <c r="U11" s="126" t="s">
        <v>49</v>
      </c>
      <c r="V11" s="126" t="s">
        <v>50</v>
      </c>
      <c r="W11" s="140"/>
      <c r="X11" s="2"/>
      <c r="Y11" s="2"/>
      <c r="Z11" s="7"/>
      <c r="AA11" s="7"/>
      <c r="AB11" s="2"/>
      <c r="AC11" s="2"/>
      <c r="AD11" s="2"/>
      <c r="AE11" s="2"/>
      <c r="AF11" s="2"/>
      <c r="AG11" s="2"/>
      <c r="AH11" s="2"/>
      <c r="AI11" s="210"/>
      <c r="AJ11" s="210"/>
    </row>
    <row r="12" spans="1:36" ht="13.7" customHeight="1" x14ac:dyDescent="0.2">
      <c r="A12" s="183"/>
      <c r="B12" s="162"/>
      <c r="C12" s="162"/>
      <c r="D12" s="163"/>
      <c r="E12" s="162"/>
      <c r="F12" s="162"/>
      <c r="G12" s="162"/>
      <c r="H12" s="162"/>
      <c r="I12" s="162"/>
      <c r="J12" s="184"/>
      <c r="K12" s="146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9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210"/>
      <c r="AJ12" s="210"/>
    </row>
    <row r="13" spans="1:36" ht="13.7" customHeight="1" x14ac:dyDescent="0.2">
      <c r="A13" s="183"/>
      <c r="B13" s="164" t="s">
        <v>51</v>
      </c>
      <c r="C13" s="162"/>
      <c r="D13" s="163"/>
      <c r="E13" s="162"/>
      <c r="F13" s="162"/>
      <c r="G13" s="162"/>
      <c r="H13" s="162"/>
      <c r="I13" s="162"/>
      <c r="J13" s="184"/>
      <c r="K13" s="146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9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210"/>
      <c r="AJ13" s="210"/>
    </row>
    <row r="14" spans="1:36" ht="13.7" customHeight="1" x14ac:dyDescent="0.2">
      <c r="A14" s="183"/>
      <c r="B14" s="165"/>
      <c r="C14" s="162"/>
      <c r="D14" s="163"/>
      <c r="E14" s="162"/>
      <c r="F14" s="162"/>
      <c r="G14" s="162"/>
      <c r="H14" s="162"/>
      <c r="I14" s="162"/>
      <c r="J14" s="184"/>
      <c r="K14" s="146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9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210"/>
      <c r="AJ14" s="210"/>
    </row>
    <row r="15" spans="1:36" ht="27" customHeight="1" x14ac:dyDescent="0.2">
      <c r="A15" s="185">
        <v>1</v>
      </c>
      <c r="B15" s="165" t="s">
        <v>52</v>
      </c>
      <c r="C15" s="165" t="s">
        <v>53</v>
      </c>
      <c r="D15" s="167" t="s">
        <v>54</v>
      </c>
      <c r="E15" s="168">
        <v>18</v>
      </c>
      <c r="F15" s="169" t="s">
        <v>55</v>
      </c>
      <c r="G15" s="166">
        <v>0</v>
      </c>
      <c r="H15" s="162"/>
      <c r="I15" s="162"/>
      <c r="J15" s="186">
        <f>E15*G15</f>
        <v>0</v>
      </c>
      <c r="K15" s="146"/>
      <c r="L15" s="127"/>
      <c r="M15" s="127"/>
      <c r="N15" s="127"/>
      <c r="O15" s="128">
        <v>20</v>
      </c>
      <c r="P15" s="129" t="s">
        <v>56</v>
      </c>
      <c r="Q15" s="127"/>
      <c r="R15" s="127"/>
      <c r="S15" s="127"/>
      <c r="T15" s="127"/>
      <c r="U15" s="127"/>
      <c r="V15" s="129" t="s">
        <v>57</v>
      </c>
      <c r="W15" s="9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210"/>
      <c r="AJ15" s="210"/>
    </row>
    <row r="16" spans="1:36" ht="13.7" customHeight="1" x14ac:dyDescent="0.2">
      <c r="A16" s="185">
        <v>2</v>
      </c>
      <c r="B16" s="165" t="s">
        <v>58</v>
      </c>
      <c r="C16" s="165" t="s">
        <v>59</v>
      </c>
      <c r="D16" s="165" t="s">
        <v>60</v>
      </c>
      <c r="E16" s="168"/>
      <c r="F16" s="171"/>
      <c r="G16" s="170">
        <v>0</v>
      </c>
      <c r="H16" s="170"/>
      <c r="I16" s="170"/>
      <c r="J16" s="186"/>
      <c r="K16" s="147"/>
      <c r="L16" s="132"/>
      <c r="M16" s="130"/>
      <c r="N16" s="130"/>
      <c r="O16" s="131"/>
      <c r="P16" s="131"/>
      <c r="Q16" s="130"/>
      <c r="R16" s="130"/>
      <c r="S16" s="130"/>
      <c r="T16" s="133"/>
      <c r="U16" s="133"/>
      <c r="V16" s="134" t="s">
        <v>61</v>
      </c>
      <c r="W16" s="141"/>
      <c r="X16" s="17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210"/>
      <c r="AJ16" s="210"/>
    </row>
    <row r="17" spans="1:36" ht="13.7" customHeight="1" x14ac:dyDescent="0.2">
      <c r="A17" s="187"/>
      <c r="B17" s="172"/>
      <c r="C17" s="172"/>
      <c r="D17" s="165" t="s">
        <v>62</v>
      </c>
      <c r="E17" s="168">
        <v>4</v>
      </c>
      <c r="F17" s="169" t="s">
        <v>55</v>
      </c>
      <c r="G17" s="166">
        <v>0</v>
      </c>
      <c r="H17" s="170"/>
      <c r="I17" s="170"/>
      <c r="J17" s="186">
        <f t="shared" ref="J17:J28" si="0">E17*G17</f>
        <v>0</v>
      </c>
      <c r="K17" s="147"/>
      <c r="L17" s="132"/>
      <c r="M17" s="130"/>
      <c r="N17" s="130"/>
      <c r="O17" s="131"/>
      <c r="P17" s="131"/>
      <c r="Q17" s="130"/>
      <c r="R17" s="130"/>
      <c r="S17" s="130"/>
      <c r="T17" s="133"/>
      <c r="U17" s="133"/>
      <c r="V17" s="134" t="s">
        <v>61</v>
      </c>
      <c r="W17" s="141"/>
      <c r="X17" s="17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210"/>
      <c r="AJ17" s="210"/>
    </row>
    <row r="18" spans="1:36" ht="13.7" customHeight="1" x14ac:dyDescent="0.2">
      <c r="A18" s="187"/>
      <c r="B18" s="172"/>
      <c r="C18" s="172"/>
      <c r="D18" s="165" t="s">
        <v>63</v>
      </c>
      <c r="E18" s="168">
        <v>3</v>
      </c>
      <c r="F18" s="169" t="s">
        <v>55</v>
      </c>
      <c r="G18" s="166">
        <v>0</v>
      </c>
      <c r="H18" s="162"/>
      <c r="I18" s="162"/>
      <c r="J18" s="186">
        <f t="shared" si="0"/>
        <v>0</v>
      </c>
      <c r="K18" s="146"/>
      <c r="L18" s="127"/>
      <c r="M18" s="127"/>
      <c r="N18" s="127"/>
      <c r="O18" s="128">
        <v>20</v>
      </c>
      <c r="P18" s="129" t="s">
        <v>56</v>
      </c>
      <c r="Q18" s="127"/>
      <c r="R18" s="127"/>
      <c r="S18" s="127"/>
      <c r="T18" s="127"/>
      <c r="U18" s="127"/>
      <c r="V18" s="129" t="s">
        <v>57</v>
      </c>
      <c r="W18" s="9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210"/>
      <c r="AJ18" s="210"/>
    </row>
    <row r="19" spans="1:36" ht="13.7" customHeight="1" x14ac:dyDescent="0.2">
      <c r="A19" s="187"/>
      <c r="B19" s="172"/>
      <c r="C19" s="172"/>
      <c r="D19" s="165" t="s">
        <v>64</v>
      </c>
      <c r="E19" s="168">
        <v>1</v>
      </c>
      <c r="F19" s="169" t="s">
        <v>55</v>
      </c>
      <c r="G19" s="166">
        <v>0</v>
      </c>
      <c r="H19" s="170"/>
      <c r="I19" s="170"/>
      <c r="J19" s="186">
        <f t="shared" si="0"/>
        <v>0</v>
      </c>
      <c r="K19" s="147"/>
      <c r="L19" s="132"/>
      <c r="M19" s="130"/>
      <c r="N19" s="130"/>
      <c r="O19" s="131"/>
      <c r="P19" s="131"/>
      <c r="Q19" s="130"/>
      <c r="R19" s="130"/>
      <c r="S19" s="130"/>
      <c r="T19" s="133"/>
      <c r="U19" s="133"/>
      <c r="V19" s="134" t="s">
        <v>61</v>
      </c>
      <c r="W19" s="141"/>
      <c r="X19" s="17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210"/>
      <c r="AJ19" s="210"/>
    </row>
    <row r="20" spans="1:36" ht="13.7" customHeight="1" x14ac:dyDescent="0.2">
      <c r="A20" s="187"/>
      <c r="B20" s="172"/>
      <c r="C20" s="172"/>
      <c r="D20" s="165" t="s">
        <v>65</v>
      </c>
      <c r="E20" s="168">
        <v>2</v>
      </c>
      <c r="F20" s="169" t="s">
        <v>55</v>
      </c>
      <c r="G20" s="166">
        <v>0</v>
      </c>
      <c r="H20" s="170"/>
      <c r="I20" s="170"/>
      <c r="J20" s="186">
        <f t="shared" si="0"/>
        <v>0</v>
      </c>
      <c r="K20" s="147"/>
      <c r="L20" s="132"/>
      <c r="M20" s="130"/>
      <c r="N20" s="130"/>
      <c r="O20" s="131"/>
      <c r="P20" s="131"/>
      <c r="Q20" s="130"/>
      <c r="R20" s="130"/>
      <c r="S20" s="130"/>
      <c r="T20" s="133"/>
      <c r="U20" s="133"/>
      <c r="V20" s="134" t="s">
        <v>61</v>
      </c>
      <c r="W20" s="141"/>
      <c r="X20" s="17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210"/>
      <c r="AJ20" s="210"/>
    </row>
    <row r="21" spans="1:36" ht="13.7" customHeight="1" x14ac:dyDescent="0.2">
      <c r="A21" s="187"/>
      <c r="B21" s="172"/>
      <c r="C21" s="172"/>
      <c r="D21" s="165" t="s">
        <v>66</v>
      </c>
      <c r="E21" s="168">
        <v>3</v>
      </c>
      <c r="F21" s="169" t="s">
        <v>55</v>
      </c>
      <c r="G21" s="166">
        <v>0</v>
      </c>
      <c r="H21" s="162"/>
      <c r="I21" s="162"/>
      <c r="J21" s="186">
        <f t="shared" si="0"/>
        <v>0</v>
      </c>
      <c r="K21" s="146"/>
      <c r="L21" s="127"/>
      <c r="M21" s="127"/>
      <c r="N21" s="127"/>
      <c r="O21" s="128">
        <v>20</v>
      </c>
      <c r="P21" s="129" t="s">
        <v>56</v>
      </c>
      <c r="Q21" s="127"/>
      <c r="R21" s="127"/>
      <c r="S21" s="127"/>
      <c r="T21" s="127"/>
      <c r="U21" s="127"/>
      <c r="V21" s="129" t="s">
        <v>57</v>
      </c>
      <c r="W21" s="9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210"/>
      <c r="AJ21" s="210"/>
    </row>
    <row r="22" spans="1:36" ht="13.7" customHeight="1" x14ac:dyDescent="0.2">
      <c r="A22" s="187"/>
      <c r="B22" s="172"/>
      <c r="C22" s="172"/>
      <c r="D22" s="165" t="s">
        <v>67</v>
      </c>
      <c r="E22" s="168">
        <v>1</v>
      </c>
      <c r="F22" s="169" t="s">
        <v>55</v>
      </c>
      <c r="G22" s="166">
        <v>0</v>
      </c>
      <c r="H22" s="170"/>
      <c r="I22" s="170"/>
      <c r="J22" s="186">
        <f t="shared" si="0"/>
        <v>0</v>
      </c>
      <c r="K22" s="147"/>
      <c r="L22" s="132"/>
      <c r="M22" s="130"/>
      <c r="N22" s="130"/>
      <c r="O22" s="131"/>
      <c r="P22" s="131"/>
      <c r="Q22" s="130"/>
      <c r="R22" s="130"/>
      <c r="S22" s="130"/>
      <c r="T22" s="133"/>
      <c r="U22" s="133"/>
      <c r="V22" s="134" t="s">
        <v>61</v>
      </c>
      <c r="W22" s="141"/>
      <c r="X22" s="17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210"/>
      <c r="AJ22" s="210"/>
    </row>
    <row r="23" spans="1:36" ht="13.7" customHeight="1" x14ac:dyDescent="0.2">
      <c r="A23" s="187"/>
      <c r="B23" s="172"/>
      <c r="C23" s="172"/>
      <c r="D23" s="165" t="s">
        <v>68</v>
      </c>
      <c r="E23" s="168">
        <v>1</v>
      </c>
      <c r="F23" s="169" t="s">
        <v>55</v>
      </c>
      <c r="G23" s="166">
        <v>0</v>
      </c>
      <c r="H23" s="162"/>
      <c r="I23" s="162"/>
      <c r="J23" s="186">
        <f t="shared" si="0"/>
        <v>0</v>
      </c>
      <c r="K23" s="146"/>
      <c r="L23" s="127"/>
      <c r="M23" s="127"/>
      <c r="N23" s="127"/>
      <c r="O23" s="128">
        <v>20</v>
      </c>
      <c r="P23" s="129" t="s">
        <v>56</v>
      </c>
      <c r="Q23" s="127"/>
      <c r="R23" s="127"/>
      <c r="S23" s="127"/>
      <c r="T23" s="127"/>
      <c r="U23" s="127"/>
      <c r="V23" s="129" t="s">
        <v>57</v>
      </c>
      <c r="W23" s="9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210"/>
      <c r="AJ23" s="210"/>
    </row>
    <row r="24" spans="1:36" ht="13.7" customHeight="1" x14ac:dyDescent="0.2">
      <c r="A24" s="187"/>
      <c r="B24" s="172"/>
      <c r="C24" s="172"/>
      <c r="D24" s="165" t="s">
        <v>69</v>
      </c>
      <c r="E24" s="168">
        <v>1</v>
      </c>
      <c r="F24" s="169" t="s">
        <v>55</v>
      </c>
      <c r="G24" s="166">
        <v>0</v>
      </c>
      <c r="H24" s="162"/>
      <c r="I24" s="162"/>
      <c r="J24" s="186">
        <f t="shared" si="0"/>
        <v>0</v>
      </c>
      <c r="K24" s="146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9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210"/>
      <c r="AJ24" s="210"/>
    </row>
    <row r="25" spans="1:36" ht="13.7" customHeight="1" x14ac:dyDescent="0.2">
      <c r="A25" s="187"/>
      <c r="B25" s="172"/>
      <c r="C25" s="172"/>
      <c r="D25" s="165" t="s">
        <v>70</v>
      </c>
      <c r="E25" s="168">
        <v>1</v>
      </c>
      <c r="F25" s="169" t="s">
        <v>55</v>
      </c>
      <c r="G25" s="166">
        <v>0</v>
      </c>
      <c r="H25" s="170"/>
      <c r="I25" s="170"/>
      <c r="J25" s="186">
        <f t="shared" si="0"/>
        <v>0</v>
      </c>
      <c r="K25" s="147"/>
      <c r="L25" s="132"/>
      <c r="M25" s="130"/>
      <c r="N25" s="130"/>
      <c r="O25" s="131"/>
      <c r="P25" s="131"/>
      <c r="Q25" s="130"/>
      <c r="R25" s="130"/>
      <c r="S25" s="130"/>
      <c r="T25" s="133"/>
      <c r="U25" s="133"/>
      <c r="V25" s="134" t="s">
        <v>61</v>
      </c>
      <c r="W25" s="141"/>
      <c r="X25" s="17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210"/>
      <c r="AJ25" s="210"/>
    </row>
    <row r="26" spans="1:36" ht="13.7" customHeight="1" x14ac:dyDescent="0.2">
      <c r="A26" s="187"/>
      <c r="B26" s="172"/>
      <c r="C26" s="172"/>
      <c r="D26" s="165" t="s">
        <v>71</v>
      </c>
      <c r="E26" s="168">
        <v>1</v>
      </c>
      <c r="F26" s="169" t="s">
        <v>55</v>
      </c>
      <c r="G26" s="166">
        <v>0</v>
      </c>
      <c r="H26" s="170"/>
      <c r="I26" s="170"/>
      <c r="J26" s="186">
        <f t="shared" si="0"/>
        <v>0</v>
      </c>
      <c r="K26" s="147"/>
      <c r="L26" s="132"/>
      <c r="M26" s="130"/>
      <c r="N26" s="130"/>
      <c r="O26" s="131"/>
      <c r="P26" s="131"/>
      <c r="Q26" s="130"/>
      <c r="R26" s="130"/>
      <c r="S26" s="130"/>
      <c r="T26" s="133"/>
      <c r="U26" s="133"/>
      <c r="V26" s="134" t="s">
        <v>61</v>
      </c>
      <c r="W26" s="141"/>
      <c r="X26" s="17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210"/>
      <c r="AJ26" s="210"/>
    </row>
    <row r="27" spans="1:36" ht="24" customHeight="1" x14ac:dyDescent="0.2">
      <c r="A27" s="185">
        <v>3</v>
      </c>
      <c r="B27" s="165" t="s">
        <v>52</v>
      </c>
      <c r="C27" s="165" t="s">
        <v>72</v>
      </c>
      <c r="D27" s="167" t="s">
        <v>73</v>
      </c>
      <c r="E27" s="168">
        <v>18</v>
      </c>
      <c r="F27" s="169" t="s">
        <v>55</v>
      </c>
      <c r="G27" s="166">
        <v>0</v>
      </c>
      <c r="H27" s="162"/>
      <c r="I27" s="162"/>
      <c r="J27" s="186">
        <f t="shared" si="0"/>
        <v>0</v>
      </c>
      <c r="K27" s="146"/>
      <c r="L27" s="127"/>
      <c r="M27" s="127"/>
      <c r="N27" s="127"/>
      <c r="O27" s="128">
        <v>20</v>
      </c>
      <c r="P27" s="129" t="s">
        <v>56</v>
      </c>
      <c r="Q27" s="127"/>
      <c r="R27" s="127"/>
      <c r="S27" s="127"/>
      <c r="T27" s="127"/>
      <c r="U27" s="127"/>
      <c r="V27" s="129" t="s">
        <v>57</v>
      </c>
      <c r="W27" s="9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210"/>
      <c r="AJ27" s="210"/>
    </row>
    <row r="28" spans="1:36" ht="13.7" customHeight="1" x14ac:dyDescent="0.2">
      <c r="A28" s="185">
        <v>4</v>
      </c>
      <c r="B28" s="165" t="s">
        <v>58</v>
      </c>
      <c r="C28" s="165" t="s">
        <v>74</v>
      </c>
      <c r="D28" s="165" t="s">
        <v>75</v>
      </c>
      <c r="E28" s="168">
        <v>38.5</v>
      </c>
      <c r="F28" s="173" t="s">
        <v>76</v>
      </c>
      <c r="G28" s="166">
        <v>0</v>
      </c>
      <c r="H28" s="162"/>
      <c r="I28" s="162"/>
      <c r="J28" s="186">
        <f t="shared" si="0"/>
        <v>0</v>
      </c>
      <c r="K28" s="146"/>
      <c r="L28" s="127"/>
      <c r="M28" s="127"/>
      <c r="N28" s="127"/>
      <c r="O28" s="128">
        <v>20</v>
      </c>
      <c r="P28" s="129" t="s">
        <v>56</v>
      </c>
      <c r="Q28" s="127"/>
      <c r="R28" s="127"/>
      <c r="S28" s="127"/>
      <c r="T28" s="127"/>
      <c r="U28" s="127"/>
      <c r="V28" s="129" t="s">
        <v>57</v>
      </c>
      <c r="W28" s="9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210"/>
      <c r="AJ28" s="210"/>
    </row>
    <row r="29" spans="1:36" ht="13.7" customHeight="1" x14ac:dyDescent="0.2">
      <c r="A29" s="187"/>
      <c r="B29" s="172"/>
      <c r="C29" s="172"/>
      <c r="D29" s="165" t="s">
        <v>77</v>
      </c>
      <c r="E29" s="174"/>
      <c r="F29" s="171"/>
      <c r="G29" s="170"/>
      <c r="H29" s="170"/>
      <c r="I29" s="170"/>
      <c r="J29" s="186"/>
      <c r="K29" s="147"/>
      <c r="L29" s="132"/>
      <c r="M29" s="130"/>
      <c r="N29" s="130"/>
      <c r="O29" s="131"/>
      <c r="P29" s="131"/>
      <c r="Q29" s="130"/>
      <c r="R29" s="130"/>
      <c r="S29" s="130"/>
      <c r="T29" s="133"/>
      <c r="U29" s="133"/>
      <c r="V29" s="134" t="s">
        <v>61</v>
      </c>
      <c r="W29" s="141"/>
      <c r="X29" s="17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210"/>
      <c r="AJ29" s="210"/>
    </row>
    <row r="30" spans="1:36" ht="13.7" customHeight="1" x14ac:dyDescent="0.2">
      <c r="A30" s="185">
        <v>5</v>
      </c>
      <c r="B30" s="165" t="s">
        <v>52</v>
      </c>
      <c r="C30" s="165" t="s">
        <v>78</v>
      </c>
      <c r="D30" s="165" t="s">
        <v>79</v>
      </c>
      <c r="E30" s="168">
        <v>145</v>
      </c>
      <c r="F30" s="173" t="s">
        <v>76</v>
      </c>
      <c r="G30" s="172">
        <v>0</v>
      </c>
      <c r="H30" s="162"/>
      <c r="I30" s="162"/>
      <c r="J30" s="186">
        <f t="shared" ref="J30:J36" si="1">E30*G30</f>
        <v>0</v>
      </c>
      <c r="K30" s="146"/>
      <c r="L30" s="127"/>
      <c r="M30" s="127"/>
      <c r="N30" s="127"/>
      <c r="O30" s="128">
        <v>20</v>
      </c>
      <c r="P30" s="129" t="s">
        <v>56</v>
      </c>
      <c r="Q30" s="127"/>
      <c r="R30" s="127"/>
      <c r="S30" s="127"/>
      <c r="T30" s="127"/>
      <c r="U30" s="127"/>
      <c r="V30" s="129" t="s">
        <v>57</v>
      </c>
      <c r="W30" s="9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210"/>
      <c r="AJ30" s="210"/>
    </row>
    <row r="31" spans="1:36" ht="13.7" customHeight="1" x14ac:dyDescent="0.2">
      <c r="A31" s="185">
        <v>6</v>
      </c>
      <c r="B31" s="165" t="s">
        <v>52</v>
      </c>
      <c r="C31" s="165" t="s">
        <v>80</v>
      </c>
      <c r="D31" s="165" t="s">
        <v>81</v>
      </c>
      <c r="E31" s="168">
        <v>145</v>
      </c>
      <c r="F31" s="173" t="s">
        <v>76</v>
      </c>
      <c r="G31" s="166">
        <v>0</v>
      </c>
      <c r="H31" s="170"/>
      <c r="I31" s="170"/>
      <c r="J31" s="186">
        <f t="shared" si="1"/>
        <v>0</v>
      </c>
      <c r="K31" s="147"/>
      <c r="L31" s="132"/>
      <c r="M31" s="130"/>
      <c r="N31" s="130"/>
      <c r="O31" s="131"/>
      <c r="P31" s="131"/>
      <c r="Q31" s="130"/>
      <c r="R31" s="130"/>
      <c r="S31" s="130"/>
      <c r="T31" s="133"/>
      <c r="U31" s="133"/>
      <c r="V31" s="134" t="s">
        <v>61</v>
      </c>
      <c r="W31" s="141"/>
      <c r="X31" s="17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210"/>
      <c r="AJ31" s="210"/>
    </row>
    <row r="32" spans="1:36" ht="13.5" customHeight="1" x14ac:dyDescent="0.2">
      <c r="A32" s="185">
        <v>7</v>
      </c>
      <c r="B32" s="165" t="s">
        <v>52</v>
      </c>
      <c r="C32" s="165" t="s">
        <v>82</v>
      </c>
      <c r="D32" s="165" t="s">
        <v>83</v>
      </c>
      <c r="E32" s="168">
        <v>12</v>
      </c>
      <c r="F32" s="173" t="s">
        <v>150</v>
      </c>
      <c r="G32" s="166">
        <v>0</v>
      </c>
      <c r="H32" s="170"/>
      <c r="I32" s="170"/>
      <c r="J32" s="186">
        <f t="shared" si="1"/>
        <v>0</v>
      </c>
      <c r="K32" s="147"/>
      <c r="L32" s="132"/>
      <c r="M32" s="130"/>
      <c r="N32" s="130"/>
      <c r="O32" s="131"/>
      <c r="P32" s="131"/>
      <c r="Q32" s="130"/>
      <c r="R32" s="130"/>
      <c r="S32" s="130"/>
      <c r="T32" s="133"/>
      <c r="U32" s="133"/>
      <c r="V32" s="134" t="s">
        <v>61</v>
      </c>
      <c r="W32" s="141"/>
      <c r="X32" s="17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210"/>
      <c r="AJ32" s="210"/>
    </row>
    <row r="33" spans="1:36" ht="13.7" customHeight="1" x14ac:dyDescent="0.2">
      <c r="A33" s="185">
        <v>8</v>
      </c>
      <c r="B33" s="165" t="s">
        <v>52</v>
      </c>
      <c r="C33" s="165" t="s">
        <v>84</v>
      </c>
      <c r="D33" s="165" t="s">
        <v>85</v>
      </c>
      <c r="E33" s="168">
        <v>12</v>
      </c>
      <c r="F33" s="173" t="s">
        <v>150</v>
      </c>
      <c r="G33" s="166">
        <v>0</v>
      </c>
      <c r="H33" s="170"/>
      <c r="I33" s="170"/>
      <c r="J33" s="186">
        <f t="shared" si="1"/>
        <v>0</v>
      </c>
      <c r="K33" s="147"/>
      <c r="L33" s="132"/>
      <c r="M33" s="130"/>
      <c r="N33" s="130"/>
      <c r="O33" s="131"/>
      <c r="P33" s="131"/>
      <c r="Q33" s="130"/>
      <c r="R33" s="130"/>
      <c r="S33" s="130"/>
      <c r="T33" s="133"/>
      <c r="U33" s="133"/>
      <c r="V33" s="134" t="s">
        <v>61</v>
      </c>
      <c r="W33" s="141"/>
      <c r="X33" s="17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210"/>
      <c r="AJ33" s="210"/>
    </row>
    <row r="34" spans="1:36" ht="13.7" customHeight="1" x14ac:dyDescent="0.2">
      <c r="A34" s="185">
        <v>9</v>
      </c>
      <c r="B34" s="165" t="s">
        <v>52</v>
      </c>
      <c r="C34" s="165" t="s">
        <v>86</v>
      </c>
      <c r="D34" s="165" t="s">
        <v>87</v>
      </c>
      <c r="E34" s="168">
        <v>145</v>
      </c>
      <c r="F34" s="173" t="s">
        <v>76</v>
      </c>
      <c r="G34" s="172">
        <v>0</v>
      </c>
      <c r="H34" s="162"/>
      <c r="I34" s="162"/>
      <c r="J34" s="186">
        <f t="shared" si="1"/>
        <v>0</v>
      </c>
      <c r="K34" s="146"/>
      <c r="L34" s="127"/>
      <c r="M34" s="127"/>
      <c r="N34" s="127"/>
      <c r="O34" s="128">
        <v>20</v>
      </c>
      <c r="P34" s="129" t="s">
        <v>56</v>
      </c>
      <c r="Q34" s="127"/>
      <c r="R34" s="127"/>
      <c r="S34" s="127"/>
      <c r="T34" s="127"/>
      <c r="U34" s="127"/>
      <c r="V34" s="129" t="s">
        <v>57</v>
      </c>
      <c r="W34" s="9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210"/>
      <c r="AJ34" s="210"/>
    </row>
    <row r="35" spans="1:36" ht="27" customHeight="1" x14ac:dyDescent="0.2">
      <c r="A35" s="185">
        <v>10</v>
      </c>
      <c r="B35" s="165" t="s">
        <v>52</v>
      </c>
      <c r="C35" s="165" t="s">
        <v>88</v>
      </c>
      <c r="D35" s="167" t="s">
        <v>89</v>
      </c>
      <c r="E35" s="168">
        <v>12</v>
      </c>
      <c r="F35" s="173" t="s">
        <v>150</v>
      </c>
      <c r="G35" s="172">
        <v>0</v>
      </c>
      <c r="H35" s="162"/>
      <c r="I35" s="162"/>
      <c r="J35" s="186">
        <f t="shared" si="1"/>
        <v>0</v>
      </c>
      <c r="K35" s="146"/>
      <c r="L35" s="127"/>
      <c r="M35" s="127"/>
      <c r="N35" s="127"/>
      <c r="O35" s="128">
        <v>20</v>
      </c>
      <c r="P35" s="129" t="s">
        <v>56</v>
      </c>
      <c r="Q35" s="127"/>
      <c r="R35" s="127"/>
      <c r="S35" s="127"/>
      <c r="T35" s="127"/>
      <c r="U35" s="127"/>
      <c r="V35" s="129" t="s">
        <v>57</v>
      </c>
      <c r="W35" s="9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210"/>
      <c r="AJ35" s="210"/>
    </row>
    <row r="36" spans="1:36" ht="13.5" customHeight="1" x14ac:dyDescent="0.2">
      <c r="A36" s="185">
        <v>11</v>
      </c>
      <c r="B36" s="165" t="s">
        <v>52</v>
      </c>
      <c r="C36" s="165" t="s">
        <v>90</v>
      </c>
      <c r="D36" s="165" t="s">
        <v>91</v>
      </c>
      <c r="E36" s="168">
        <v>30</v>
      </c>
      <c r="F36" s="173" t="s">
        <v>150</v>
      </c>
      <c r="G36" s="166">
        <v>0</v>
      </c>
      <c r="H36" s="162"/>
      <c r="I36" s="162"/>
      <c r="J36" s="186">
        <f t="shared" si="1"/>
        <v>0</v>
      </c>
      <c r="K36" s="148">
        <v>1E-3</v>
      </c>
      <c r="L36" s="135">
        <f>E36*K36</f>
        <v>0.03</v>
      </c>
      <c r="M36" s="127"/>
      <c r="N36" s="127"/>
      <c r="O36" s="128">
        <v>20</v>
      </c>
      <c r="P36" s="129" t="s">
        <v>56</v>
      </c>
      <c r="Q36" s="127"/>
      <c r="R36" s="127"/>
      <c r="S36" s="127"/>
      <c r="T36" s="127"/>
      <c r="U36" s="127"/>
      <c r="V36" s="129" t="s">
        <v>92</v>
      </c>
      <c r="W36" s="9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210"/>
      <c r="AJ36" s="210"/>
    </row>
    <row r="37" spans="1:36" ht="13.7" customHeight="1" x14ac:dyDescent="0.2">
      <c r="A37" s="187"/>
      <c r="B37" s="172"/>
      <c r="C37" s="172"/>
      <c r="D37" s="165" t="s">
        <v>93</v>
      </c>
      <c r="E37" s="173" t="s">
        <v>94</v>
      </c>
      <c r="F37" s="173"/>
      <c r="G37" s="166">
        <v>0</v>
      </c>
      <c r="H37" s="162"/>
      <c r="I37" s="162"/>
      <c r="J37" s="186">
        <v>0</v>
      </c>
      <c r="K37" s="146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9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210"/>
      <c r="AJ37" s="210"/>
    </row>
    <row r="38" spans="1:36" ht="13.7" customHeight="1" thickBot="1" x14ac:dyDescent="0.25">
      <c r="A38" s="188"/>
      <c r="B38" s="189"/>
      <c r="C38" s="189"/>
      <c r="D38" s="190"/>
      <c r="E38" s="189"/>
      <c r="F38" s="212" t="s">
        <v>151</v>
      </c>
      <c r="G38" s="213"/>
      <c r="H38" s="189"/>
      <c r="I38" s="189"/>
      <c r="J38" s="191">
        <f>SUM(J15:J37)</f>
        <v>0</v>
      </c>
      <c r="K38" s="149"/>
      <c r="L38" s="136"/>
      <c r="M38" s="136"/>
      <c r="N38" s="136"/>
      <c r="O38" s="137">
        <v>20</v>
      </c>
      <c r="P38" s="138" t="s">
        <v>56</v>
      </c>
      <c r="Q38" s="136"/>
      <c r="R38" s="136"/>
      <c r="S38" s="136"/>
      <c r="T38" s="136"/>
      <c r="U38" s="136"/>
      <c r="V38" s="138" t="s">
        <v>57</v>
      </c>
      <c r="W38" s="142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210"/>
      <c r="AJ38" s="210"/>
    </row>
    <row r="39" spans="1:36" ht="18.95" customHeight="1" x14ac:dyDescent="0.2">
      <c r="A39" s="150"/>
      <c r="B39" s="150"/>
      <c r="C39" s="150"/>
      <c r="D39" s="153"/>
      <c r="E39" s="150"/>
      <c r="F39" s="150"/>
      <c r="G39" s="150"/>
      <c r="H39" s="150"/>
      <c r="I39" s="150"/>
      <c r="J39" s="150"/>
      <c r="K39" s="146"/>
      <c r="L39" s="127"/>
      <c r="M39" s="127"/>
      <c r="N39" s="127"/>
      <c r="O39" s="128">
        <v>20</v>
      </c>
      <c r="P39" s="129" t="s">
        <v>56</v>
      </c>
      <c r="Q39" s="127"/>
      <c r="R39" s="127"/>
      <c r="S39" s="127"/>
      <c r="T39" s="127"/>
      <c r="U39" s="127"/>
      <c r="V39" s="152" t="s">
        <v>57</v>
      </c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210"/>
      <c r="AJ39" s="210"/>
    </row>
    <row r="40" spans="1:36" ht="13.7" customHeight="1" x14ac:dyDescent="0.2">
      <c r="A40" s="150"/>
      <c r="B40" s="150"/>
      <c r="C40" s="150"/>
      <c r="D40" s="151"/>
      <c r="E40" s="150"/>
      <c r="F40" s="150"/>
      <c r="G40" s="150"/>
      <c r="H40" s="150"/>
      <c r="I40" s="150"/>
      <c r="J40" s="150"/>
      <c r="K40" s="205"/>
      <c r="L40" s="206"/>
      <c r="M40" s="206"/>
      <c r="N40" s="206"/>
      <c r="O40" s="207">
        <v>20</v>
      </c>
      <c r="P40" s="208" t="s">
        <v>56</v>
      </c>
      <c r="Q40" s="206"/>
      <c r="R40" s="206"/>
      <c r="S40" s="206"/>
      <c r="T40" s="206"/>
      <c r="U40" s="206"/>
      <c r="V40" s="209" t="s">
        <v>57</v>
      </c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210"/>
      <c r="AJ40" s="210"/>
    </row>
    <row r="41" spans="1:36" ht="13.7" customHeight="1" x14ac:dyDescent="0.2">
      <c r="A41" s="8"/>
      <c r="B41" s="8"/>
      <c r="C41" s="8"/>
      <c r="D41" s="10"/>
      <c r="E41" s="8"/>
      <c r="F41" s="8"/>
      <c r="G41" s="8"/>
      <c r="H41" s="8"/>
      <c r="I41" s="8"/>
      <c r="J41" s="8"/>
      <c r="K41" s="8"/>
      <c r="L41" s="8"/>
      <c r="M41" s="8"/>
      <c r="N41" s="8"/>
      <c r="O41" s="15">
        <v>20</v>
      </c>
      <c r="P41" s="12" t="s">
        <v>56</v>
      </c>
      <c r="Q41" s="8"/>
      <c r="R41" s="8"/>
      <c r="S41" s="8"/>
      <c r="T41" s="8"/>
      <c r="U41" s="8"/>
      <c r="V41" s="12" t="s">
        <v>57</v>
      </c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210"/>
      <c r="AJ41" s="210"/>
    </row>
    <row r="42" spans="1:36" ht="13.7" customHeight="1" x14ac:dyDescent="0.2">
      <c r="A42" s="8"/>
      <c r="B42" s="8"/>
      <c r="C42" s="8"/>
      <c r="D42" s="10"/>
      <c r="E42" s="8"/>
      <c r="F42" s="8"/>
      <c r="G42" s="8"/>
      <c r="H42" s="8"/>
      <c r="I42" s="8"/>
      <c r="J42" s="8"/>
      <c r="K42" s="8"/>
      <c r="L42" s="8"/>
      <c r="M42" s="8"/>
      <c r="N42" s="8"/>
      <c r="O42" s="15">
        <v>20</v>
      </c>
      <c r="P42" s="12" t="s">
        <v>56</v>
      </c>
      <c r="Q42" s="8"/>
      <c r="R42" s="8"/>
      <c r="S42" s="8"/>
      <c r="T42" s="8"/>
      <c r="U42" s="8"/>
      <c r="V42" s="12" t="s">
        <v>57</v>
      </c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210"/>
      <c r="AJ42" s="210"/>
    </row>
    <row r="43" spans="1:36" ht="13.7" customHeight="1" x14ac:dyDescent="0.2">
      <c r="A43" s="8"/>
      <c r="B43" s="8"/>
      <c r="C43" s="8"/>
      <c r="D43" s="24"/>
      <c r="E43" s="16"/>
      <c r="F43" s="17"/>
      <c r="G43" s="18"/>
      <c r="H43" s="18"/>
      <c r="I43" s="18"/>
      <c r="J43" s="18"/>
      <c r="K43" s="19"/>
      <c r="L43" s="19"/>
      <c r="M43" s="16"/>
      <c r="N43" s="16"/>
      <c r="O43" s="17"/>
      <c r="P43" s="17"/>
      <c r="Q43" s="16"/>
      <c r="R43" s="16"/>
      <c r="S43" s="16"/>
      <c r="T43" s="20"/>
      <c r="U43" s="20"/>
      <c r="V43" s="21" t="s">
        <v>61</v>
      </c>
      <c r="W43" s="22"/>
      <c r="X43" s="17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210"/>
      <c r="AJ43" s="210"/>
    </row>
    <row r="44" spans="1:36" ht="13.7" customHeight="1" x14ac:dyDescent="0.2">
      <c r="A44" s="8"/>
      <c r="B44" s="8"/>
      <c r="C44" s="8"/>
      <c r="D44" s="24"/>
      <c r="E44" s="16"/>
      <c r="F44" s="17"/>
      <c r="G44" s="18"/>
      <c r="H44" s="18"/>
      <c r="I44" s="18"/>
      <c r="J44" s="18"/>
      <c r="K44" s="19"/>
      <c r="L44" s="19"/>
      <c r="M44" s="16"/>
      <c r="N44" s="16"/>
      <c r="O44" s="17"/>
      <c r="P44" s="17"/>
      <c r="Q44" s="16"/>
      <c r="R44" s="16"/>
      <c r="S44" s="16"/>
      <c r="T44" s="20"/>
      <c r="U44" s="20"/>
      <c r="V44" s="21" t="s">
        <v>61</v>
      </c>
      <c r="W44" s="22"/>
      <c r="X44" s="17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210"/>
      <c r="AJ44" s="210"/>
    </row>
    <row r="45" spans="1:36" ht="13.7" customHeight="1" x14ac:dyDescent="0.2">
      <c r="A45" s="8"/>
      <c r="B45" s="8"/>
      <c r="C45" s="8"/>
      <c r="D45" s="10"/>
      <c r="E45" s="8"/>
      <c r="F45" s="8"/>
      <c r="G45" s="8"/>
      <c r="H45" s="8"/>
      <c r="I45" s="8"/>
      <c r="J45" s="8"/>
      <c r="K45" s="8"/>
      <c r="L45" s="8"/>
      <c r="M45" s="8"/>
      <c r="N45" s="8"/>
      <c r="O45" s="15">
        <v>20</v>
      </c>
      <c r="P45" s="12" t="s">
        <v>56</v>
      </c>
      <c r="Q45" s="8"/>
      <c r="R45" s="8"/>
      <c r="S45" s="8"/>
      <c r="T45" s="8"/>
      <c r="U45" s="8"/>
      <c r="V45" s="12" t="s">
        <v>57</v>
      </c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210"/>
      <c r="AJ45" s="210"/>
    </row>
    <row r="46" spans="1:36" ht="13.7" customHeight="1" x14ac:dyDescent="0.2">
      <c r="A46" s="8"/>
      <c r="B46" s="8"/>
      <c r="C46" s="8"/>
      <c r="D46" s="10"/>
      <c r="E46" s="8"/>
      <c r="F46" s="8"/>
      <c r="G46" s="8"/>
      <c r="H46" s="8"/>
      <c r="I46" s="8"/>
      <c r="J46" s="8"/>
      <c r="K46" s="8"/>
      <c r="L46" s="8"/>
      <c r="M46" s="8"/>
      <c r="N46" s="8"/>
      <c r="O46" s="15">
        <v>20</v>
      </c>
      <c r="P46" s="12" t="s">
        <v>56</v>
      </c>
      <c r="Q46" s="8"/>
      <c r="R46" s="8"/>
      <c r="S46" s="8"/>
      <c r="T46" s="8"/>
      <c r="U46" s="8"/>
      <c r="V46" s="12" t="s">
        <v>57</v>
      </c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210"/>
      <c r="AJ46" s="210"/>
    </row>
    <row r="47" spans="1:36" ht="13.7" customHeight="1" x14ac:dyDescent="0.2">
      <c r="A47" s="8"/>
      <c r="B47" s="8"/>
      <c r="C47" s="8"/>
      <c r="D47" s="10"/>
      <c r="E47" s="8"/>
      <c r="F47" s="8"/>
      <c r="G47" s="8"/>
      <c r="H47" s="8"/>
      <c r="I47" s="8"/>
      <c r="J47" s="8"/>
      <c r="K47" s="8"/>
      <c r="L47" s="8"/>
      <c r="M47" s="8"/>
      <c r="N47" s="8"/>
      <c r="O47" s="15">
        <v>20</v>
      </c>
      <c r="P47" s="12" t="s">
        <v>56</v>
      </c>
      <c r="Q47" s="8"/>
      <c r="R47" s="8"/>
      <c r="S47" s="8"/>
      <c r="T47" s="8"/>
      <c r="U47" s="8"/>
      <c r="V47" s="12" t="s">
        <v>57</v>
      </c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210"/>
      <c r="AJ47" s="210"/>
    </row>
    <row r="48" spans="1:36" ht="13.7" customHeight="1" x14ac:dyDescent="0.2">
      <c r="A48" s="8"/>
      <c r="B48" s="8"/>
      <c r="C48" s="8"/>
      <c r="D48" s="10"/>
      <c r="E48" s="8"/>
      <c r="F48" s="8"/>
      <c r="G48" s="8"/>
      <c r="H48" s="8"/>
      <c r="I48" s="8"/>
      <c r="J48" s="8"/>
      <c r="K48" s="23">
        <v>5.0000000000000001E-3</v>
      </c>
      <c r="L48" s="23">
        <f>E48*K48</f>
        <v>0</v>
      </c>
      <c r="M48" s="8"/>
      <c r="N48" s="8"/>
      <c r="O48" s="15">
        <v>20</v>
      </c>
      <c r="P48" s="12" t="s">
        <v>56</v>
      </c>
      <c r="Q48" s="8"/>
      <c r="R48" s="8"/>
      <c r="S48" s="8"/>
      <c r="T48" s="8"/>
      <c r="U48" s="8"/>
      <c r="V48" s="12" t="s">
        <v>92</v>
      </c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210"/>
      <c r="AJ48" s="210"/>
    </row>
    <row r="49" spans="1:36" ht="13.7" customHeight="1" x14ac:dyDescent="0.2">
      <c r="A49" s="8"/>
      <c r="B49" s="8"/>
      <c r="C49" s="8"/>
      <c r="D49" s="10"/>
      <c r="E49" s="8"/>
      <c r="F49" s="8"/>
      <c r="G49" s="8"/>
      <c r="H49" s="8"/>
      <c r="I49" s="8"/>
      <c r="J49" s="8"/>
      <c r="K49" s="8"/>
      <c r="L49" s="8"/>
      <c r="M49" s="8"/>
      <c r="N49" s="8"/>
      <c r="O49" s="15">
        <v>20</v>
      </c>
      <c r="P49" s="12" t="s">
        <v>56</v>
      </c>
      <c r="Q49" s="8"/>
      <c r="R49" s="8"/>
      <c r="S49" s="8"/>
      <c r="T49" s="8"/>
      <c r="U49" s="8"/>
      <c r="V49" s="12" t="s">
        <v>57</v>
      </c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210"/>
      <c r="AJ49" s="210"/>
    </row>
    <row r="50" spans="1:36" ht="13.7" customHeight="1" x14ac:dyDescent="0.2">
      <c r="A50" s="8"/>
      <c r="B50" s="8"/>
      <c r="C50" s="8"/>
      <c r="D50" s="10"/>
      <c r="E50" s="8"/>
      <c r="F50" s="8"/>
      <c r="G50" s="8"/>
      <c r="H50" s="8"/>
      <c r="I50" s="8"/>
      <c r="J50" s="8"/>
      <c r="K50" s="23">
        <v>8.9999999999999993E-3</v>
      </c>
      <c r="L50" s="23">
        <f>E50*K50</f>
        <v>0</v>
      </c>
      <c r="M50" s="8"/>
      <c r="N50" s="8"/>
      <c r="O50" s="15">
        <v>20</v>
      </c>
      <c r="P50" s="12" t="s">
        <v>56</v>
      </c>
      <c r="Q50" s="8"/>
      <c r="R50" s="8"/>
      <c r="S50" s="8"/>
      <c r="T50" s="8"/>
      <c r="U50" s="8"/>
      <c r="V50" s="12" t="s">
        <v>92</v>
      </c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210"/>
      <c r="AJ50" s="210"/>
    </row>
    <row r="51" spans="1:36" ht="13.7" customHeight="1" x14ac:dyDescent="0.2">
      <c r="A51" s="8"/>
      <c r="B51" s="8"/>
      <c r="C51" s="8"/>
      <c r="D51" s="25"/>
      <c r="E51" s="26"/>
      <c r="F51" s="8"/>
      <c r="G51" s="8"/>
      <c r="H51" s="26"/>
      <c r="I51" s="26"/>
      <c r="J51" s="26"/>
      <c r="K51" s="8"/>
      <c r="L51" s="27">
        <f>SUM(L13:L50)</f>
        <v>0.03</v>
      </c>
      <c r="M51" s="8"/>
      <c r="N51" s="28">
        <f>SUM(N13:N50)</f>
        <v>0</v>
      </c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210"/>
      <c r="AJ51" s="210"/>
    </row>
    <row r="52" spans="1:36" ht="13.7" customHeight="1" x14ac:dyDescent="0.2">
      <c r="A52" s="8"/>
      <c r="B52" s="8"/>
      <c r="C52" s="8"/>
      <c r="D52" s="10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210"/>
      <c r="AJ52" s="210"/>
    </row>
    <row r="53" spans="1:36" ht="13.7" customHeight="1" x14ac:dyDescent="0.2">
      <c r="A53" s="8"/>
      <c r="B53" s="11"/>
      <c r="C53" s="8"/>
      <c r="D53" s="10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210"/>
      <c r="AJ53" s="210"/>
    </row>
    <row r="54" spans="1:36" ht="13.7" customHeight="1" x14ac:dyDescent="0.2">
      <c r="A54" s="8"/>
      <c r="B54" s="8"/>
      <c r="C54" s="8"/>
      <c r="D54" s="10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210"/>
      <c r="AJ54" s="210"/>
    </row>
    <row r="55" spans="1:36" ht="13.7" customHeight="1" x14ac:dyDescent="0.2">
      <c r="A55" s="8"/>
      <c r="B55" s="8"/>
      <c r="C55" s="8"/>
      <c r="D55" s="24"/>
      <c r="E55" s="16"/>
      <c r="F55" s="17"/>
      <c r="G55" s="18"/>
      <c r="H55" s="18"/>
      <c r="I55" s="18"/>
      <c r="J55" s="18"/>
      <c r="K55" s="19"/>
      <c r="L55" s="19"/>
      <c r="M55" s="16"/>
      <c r="N55" s="16"/>
      <c r="O55" s="17"/>
      <c r="P55" s="17"/>
      <c r="Q55" s="16"/>
      <c r="R55" s="16"/>
      <c r="S55" s="16"/>
      <c r="T55" s="20"/>
      <c r="U55" s="20"/>
      <c r="V55" s="20"/>
      <c r="W55" s="22"/>
      <c r="X55" s="17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210"/>
      <c r="AJ55" s="210"/>
    </row>
    <row r="56" spans="1:36" ht="13.7" customHeight="1" x14ac:dyDescent="0.2">
      <c r="A56" s="8"/>
      <c r="B56" s="8"/>
      <c r="C56" s="8"/>
      <c r="D56" s="24"/>
      <c r="E56" s="16"/>
      <c r="F56" s="17"/>
      <c r="G56" s="18"/>
      <c r="H56" s="18"/>
      <c r="I56" s="18"/>
      <c r="J56" s="18"/>
      <c r="K56" s="19"/>
      <c r="L56" s="19"/>
      <c r="M56" s="16"/>
      <c r="N56" s="16"/>
      <c r="O56" s="17"/>
      <c r="P56" s="17"/>
      <c r="Q56" s="16"/>
      <c r="R56" s="16"/>
      <c r="S56" s="16"/>
      <c r="T56" s="20"/>
      <c r="U56" s="20"/>
      <c r="V56" s="20"/>
      <c r="W56" s="22"/>
      <c r="X56" s="17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210"/>
      <c r="AJ56" s="210"/>
    </row>
    <row r="57" spans="1:36" ht="13.7" customHeight="1" x14ac:dyDescent="0.2">
      <c r="A57" s="8"/>
      <c r="B57" s="8"/>
      <c r="C57" s="8"/>
      <c r="D57" s="10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210"/>
      <c r="AJ57" s="210"/>
    </row>
    <row r="58" spans="1:36" ht="13.7" customHeight="1" x14ac:dyDescent="0.2">
      <c r="A58" s="8"/>
      <c r="B58" s="8"/>
      <c r="C58" s="8"/>
      <c r="D58" s="24"/>
      <c r="E58" s="16"/>
      <c r="F58" s="17"/>
      <c r="G58" s="18"/>
      <c r="H58" s="18"/>
      <c r="I58" s="18"/>
      <c r="J58" s="18"/>
      <c r="K58" s="19"/>
      <c r="L58" s="19"/>
      <c r="M58" s="16"/>
      <c r="N58" s="16"/>
      <c r="O58" s="17"/>
      <c r="P58" s="17"/>
      <c r="Q58" s="16"/>
      <c r="R58" s="16"/>
      <c r="S58" s="16"/>
      <c r="T58" s="20"/>
      <c r="U58" s="20"/>
      <c r="V58" s="20"/>
      <c r="W58" s="22"/>
      <c r="X58" s="17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210"/>
      <c r="AJ58" s="210"/>
    </row>
    <row r="59" spans="1:36" ht="13.7" customHeight="1" x14ac:dyDescent="0.2">
      <c r="A59" s="8"/>
      <c r="B59" s="8"/>
      <c r="C59" s="8"/>
      <c r="D59" s="10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210"/>
      <c r="AJ59" s="210"/>
    </row>
    <row r="60" spans="1:36" ht="13.7" customHeight="1" x14ac:dyDescent="0.2">
      <c r="A60" s="8"/>
      <c r="B60" s="8"/>
      <c r="C60" s="8"/>
      <c r="D60" s="25"/>
      <c r="E60" s="26"/>
      <c r="F60" s="8"/>
      <c r="G60" s="8"/>
      <c r="H60" s="26"/>
      <c r="I60" s="26"/>
      <c r="J60" s="26"/>
      <c r="K60" s="8"/>
      <c r="L60" s="27"/>
      <c r="M60" s="8"/>
      <c r="N60" s="2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210"/>
      <c r="AJ60" s="210"/>
    </row>
    <row r="61" spans="1:36" ht="13.7" customHeight="1" x14ac:dyDescent="0.2">
      <c r="A61" s="8"/>
      <c r="B61" s="8"/>
      <c r="C61" s="8"/>
      <c r="D61" s="10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210"/>
      <c r="AJ61" s="210"/>
    </row>
    <row r="62" spans="1:36" ht="13.7" customHeight="1" x14ac:dyDescent="0.2">
      <c r="A62" s="8"/>
      <c r="B62" s="11"/>
      <c r="C62" s="8"/>
      <c r="D62" s="10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210"/>
      <c r="AJ62" s="210"/>
    </row>
    <row r="63" spans="1:36" ht="13.7" customHeight="1" x14ac:dyDescent="0.2">
      <c r="A63" s="8"/>
      <c r="B63" s="8"/>
      <c r="C63" s="8"/>
      <c r="D63" s="10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210"/>
      <c r="AJ63" s="210"/>
    </row>
    <row r="64" spans="1:36" ht="13.7" customHeight="1" x14ac:dyDescent="0.2">
      <c r="A64" s="8"/>
      <c r="B64" s="8"/>
      <c r="C64" s="8"/>
      <c r="D64" s="10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210"/>
      <c r="AJ64" s="210"/>
    </row>
    <row r="65" spans="1:36" ht="13.7" customHeight="1" x14ac:dyDescent="0.2">
      <c r="A65" s="8"/>
      <c r="B65" s="8"/>
      <c r="C65" s="8"/>
      <c r="D65" s="25"/>
      <c r="E65" s="26"/>
      <c r="F65" s="8"/>
      <c r="G65" s="8"/>
      <c r="H65" s="26"/>
      <c r="I65" s="26"/>
      <c r="J65" s="26"/>
      <c r="K65" s="8"/>
      <c r="L65" s="27"/>
      <c r="M65" s="8"/>
      <c r="N65" s="2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210"/>
      <c r="AJ65" s="210"/>
    </row>
    <row r="66" spans="1:36" ht="13.7" customHeight="1" x14ac:dyDescent="0.2">
      <c r="A66" s="8"/>
      <c r="B66" s="8"/>
      <c r="C66" s="8"/>
      <c r="D66" s="10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</row>
    <row r="67" spans="1:36" ht="13.7" customHeight="1" x14ac:dyDescent="0.2">
      <c r="A67" s="8"/>
      <c r="B67" s="11"/>
      <c r="C67" s="8"/>
      <c r="D67" s="10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</row>
    <row r="68" spans="1:36" ht="13.7" customHeight="1" x14ac:dyDescent="0.2">
      <c r="A68" s="8"/>
      <c r="B68" s="8"/>
      <c r="C68" s="8"/>
      <c r="D68" s="10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</row>
    <row r="69" spans="1:36" ht="13.7" customHeight="1" x14ac:dyDescent="0.2">
      <c r="A69" s="8"/>
      <c r="B69" s="8"/>
      <c r="C69" s="8"/>
      <c r="D69" s="24"/>
      <c r="E69" s="16"/>
      <c r="F69" s="17"/>
      <c r="G69" s="18"/>
      <c r="H69" s="18"/>
      <c r="I69" s="18"/>
      <c r="J69" s="18"/>
      <c r="K69" s="19"/>
      <c r="L69" s="19"/>
      <c r="M69" s="16"/>
      <c r="N69" s="16"/>
      <c r="O69" s="17"/>
      <c r="P69" s="17"/>
      <c r="Q69" s="16"/>
      <c r="R69" s="16"/>
      <c r="S69" s="16"/>
      <c r="T69" s="20"/>
      <c r="U69" s="20"/>
      <c r="V69" s="20"/>
      <c r="W69" s="22"/>
      <c r="X69" s="17"/>
      <c r="Y69" s="8"/>
      <c r="Z69" s="8"/>
      <c r="AA69" s="8"/>
      <c r="AB69" s="8"/>
      <c r="AC69" s="8"/>
      <c r="AD69" s="8"/>
      <c r="AE69" s="8"/>
      <c r="AF69" s="8"/>
      <c r="AG69" s="8"/>
      <c r="AH69" s="8"/>
    </row>
    <row r="70" spans="1:36" ht="13.7" customHeight="1" x14ac:dyDescent="0.2">
      <c r="A70" s="8"/>
      <c r="B70" s="8"/>
      <c r="C70" s="8"/>
      <c r="D70" s="24"/>
      <c r="E70" s="16"/>
      <c r="F70" s="17"/>
      <c r="G70" s="18"/>
      <c r="H70" s="18"/>
      <c r="I70" s="18"/>
      <c r="J70" s="18"/>
      <c r="K70" s="19"/>
      <c r="L70" s="19"/>
      <c r="M70" s="16"/>
      <c r="N70" s="16"/>
      <c r="O70" s="17"/>
      <c r="P70" s="17"/>
      <c r="Q70" s="16"/>
      <c r="R70" s="16"/>
      <c r="S70" s="16"/>
      <c r="T70" s="20"/>
      <c r="U70" s="20"/>
      <c r="V70" s="20"/>
      <c r="W70" s="22"/>
      <c r="X70" s="17"/>
      <c r="Y70" s="8"/>
      <c r="Z70" s="8"/>
      <c r="AA70" s="8"/>
      <c r="AB70" s="8"/>
      <c r="AC70" s="8"/>
      <c r="AD70" s="8"/>
      <c r="AE70" s="8"/>
      <c r="AF70" s="8"/>
      <c r="AG70" s="8"/>
      <c r="AH70" s="8"/>
    </row>
    <row r="71" spans="1:36" ht="13.7" customHeight="1" x14ac:dyDescent="0.2">
      <c r="A71" s="8"/>
      <c r="B71" s="8"/>
      <c r="C71" s="8"/>
      <c r="D71" s="10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</row>
    <row r="72" spans="1:36" ht="13.7" customHeight="1" x14ac:dyDescent="0.2">
      <c r="A72" s="8"/>
      <c r="B72" s="8"/>
      <c r="C72" s="8"/>
      <c r="D72" s="10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</row>
    <row r="73" spans="1:36" ht="13.7" customHeight="1" x14ac:dyDescent="0.2">
      <c r="A73" s="8"/>
      <c r="B73" s="8"/>
      <c r="C73" s="8"/>
      <c r="D73" s="24"/>
      <c r="E73" s="16"/>
      <c r="F73" s="17"/>
      <c r="G73" s="18"/>
      <c r="H73" s="18"/>
      <c r="I73" s="18"/>
      <c r="J73" s="18"/>
      <c r="K73" s="19"/>
      <c r="L73" s="19"/>
      <c r="M73" s="16"/>
      <c r="N73" s="16"/>
      <c r="O73" s="17"/>
      <c r="P73" s="17"/>
      <c r="Q73" s="16"/>
      <c r="R73" s="16"/>
      <c r="S73" s="16"/>
      <c r="T73" s="20"/>
      <c r="U73" s="20"/>
      <c r="V73" s="20"/>
      <c r="W73" s="22"/>
      <c r="X73" s="17"/>
      <c r="Y73" s="8"/>
      <c r="Z73" s="8"/>
      <c r="AA73" s="8"/>
      <c r="AB73" s="8"/>
      <c r="AC73" s="8"/>
      <c r="AD73" s="8"/>
      <c r="AE73" s="8"/>
      <c r="AF73" s="8"/>
      <c r="AG73" s="8"/>
      <c r="AH73" s="8"/>
    </row>
    <row r="74" spans="1:36" ht="13.7" customHeight="1" x14ac:dyDescent="0.2">
      <c r="A74" s="8"/>
      <c r="B74" s="8"/>
      <c r="C74" s="8"/>
      <c r="D74" s="24"/>
      <c r="E74" s="16"/>
      <c r="F74" s="17"/>
      <c r="G74" s="18"/>
      <c r="H74" s="18"/>
      <c r="I74" s="18"/>
      <c r="J74" s="18"/>
      <c r="K74" s="19"/>
      <c r="L74" s="19"/>
      <c r="M74" s="16"/>
      <c r="N74" s="16"/>
      <c r="O74" s="17"/>
      <c r="P74" s="17"/>
      <c r="Q74" s="16"/>
      <c r="R74" s="16"/>
      <c r="S74" s="16"/>
      <c r="T74" s="20"/>
      <c r="U74" s="20"/>
      <c r="V74" s="20"/>
      <c r="W74" s="22"/>
      <c r="X74" s="17"/>
      <c r="Y74" s="8"/>
      <c r="Z74" s="8"/>
      <c r="AA74" s="8"/>
      <c r="AB74" s="8"/>
      <c r="AC74" s="8"/>
      <c r="AD74" s="8"/>
      <c r="AE74" s="8"/>
      <c r="AF74" s="8"/>
      <c r="AG74" s="8"/>
      <c r="AH74" s="8"/>
    </row>
    <row r="75" spans="1:36" ht="13.7" customHeight="1" x14ac:dyDescent="0.2">
      <c r="A75" s="8"/>
      <c r="B75" s="8"/>
      <c r="C75" s="8"/>
      <c r="D75" s="10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</row>
    <row r="76" spans="1:36" ht="13.7" customHeight="1" x14ac:dyDescent="0.2">
      <c r="A76" s="8"/>
      <c r="B76" s="8"/>
      <c r="C76" s="8"/>
      <c r="D76" s="10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</row>
    <row r="77" spans="1:36" ht="13.7" customHeight="1" x14ac:dyDescent="0.2">
      <c r="A77" s="8"/>
      <c r="B77" s="8"/>
      <c r="C77" s="8"/>
      <c r="D77" s="24"/>
      <c r="E77" s="16"/>
      <c r="F77" s="17"/>
      <c r="G77" s="18"/>
      <c r="H77" s="18"/>
      <c r="I77" s="18"/>
      <c r="J77" s="18"/>
      <c r="K77" s="19"/>
      <c r="L77" s="19"/>
      <c r="M77" s="16"/>
      <c r="N77" s="16"/>
      <c r="O77" s="17"/>
      <c r="P77" s="17"/>
      <c r="Q77" s="16"/>
      <c r="R77" s="16"/>
      <c r="S77" s="16"/>
      <c r="T77" s="20"/>
      <c r="U77" s="20"/>
      <c r="V77" s="20"/>
      <c r="W77" s="22"/>
      <c r="X77" s="17"/>
      <c r="Y77" s="8"/>
      <c r="Z77" s="8"/>
      <c r="AA77" s="8"/>
      <c r="AB77" s="8"/>
      <c r="AC77" s="8"/>
      <c r="AD77" s="8"/>
      <c r="AE77" s="8"/>
      <c r="AF77" s="8"/>
      <c r="AG77" s="8"/>
      <c r="AH77" s="8"/>
    </row>
    <row r="78" spans="1:36" ht="13.7" customHeight="1" x14ac:dyDescent="0.2">
      <c r="A78" s="8"/>
      <c r="B78" s="8"/>
      <c r="C78" s="8"/>
      <c r="D78" s="10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</row>
    <row r="79" spans="1:36" ht="13.7" customHeight="1" x14ac:dyDescent="0.2">
      <c r="A79" s="8"/>
      <c r="B79" s="8"/>
      <c r="C79" s="8"/>
      <c r="D79" s="24"/>
      <c r="E79" s="16"/>
      <c r="F79" s="17"/>
      <c r="G79" s="18"/>
      <c r="H79" s="18"/>
      <c r="I79" s="18"/>
      <c r="J79" s="18"/>
      <c r="K79" s="19"/>
      <c r="L79" s="19"/>
      <c r="M79" s="16"/>
      <c r="N79" s="16"/>
      <c r="O79" s="17"/>
      <c r="P79" s="17"/>
      <c r="Q79" s="16"/>
      <c r="R79" s="16"/>
      <c r="S79" s="16"/>
      <c r="T79" s="20"/>
      <c r="U79" s="20"/>
      <c r="V79" s="20"/>
      <c r="W79" s="22"/>
      <c r="X79" s="17"/>
      <c r="Y79" s="8"/>
      <c r="Z79" s="8"/>
      <c r="AA79" s="8"/>
      <c r="AB79" s="8"/>
      <c r="AC79" s="8"/>
      <c r="AD79" s="8"/>
      <c r="AE79" s="8"/>
      <c r="AF79" s="8"/>
      <c r="AG79" s="8"/>
      <c r="AH79" s="8"/>
    </row>
    <row r="80" spans="1:36" ht="13.7" customHeight="1" x14ac:dyDescent="0.2">
      <c r="A80" s="8"/>
      <c r="B80" s="8"/>
      <c r="C80" s="8"/>
      <c r="D80" s="10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</row>
    <row r="81" spans="1:34" ht="13.7" customHeight="1" x14ac:dyDescent="0.2">
      <c r="A81" s="8"/>
      <c r="B81" s="8"/>
      <c r="C81" s="8"/>
      <c r="D81" s="24"/>
      <c r="E81" s="16"/>
      <c r="F81" s="17"/>
      <c r="G81" s="18"/>
      <c r="H81" s="18"/>
      <c r="I81" s="18"/>
      <c r="J81" s="18"/>
      <c r="K81" s="19"/>
      <c r="L81" s="19"/>
      <c r="M81" s="16"/>
      <c r="N81" s="16"/>
      <c r="O81" s="17"/>
      <c r="P81" s="17"/>
      <c r="Q81" s="16"/>
      <c r="R81" s="16"/>
      <c r="S81" s="16"/>
      <c r="T81" s="20"/>
      <c r="U81" s="20"/>
      <c r="V81" s="20"/>
      <c r="W81" s="22"/>
      <c r="X81" s="17"/>
      <c r="Y81" s="8"/>
      <c r="Z81" s="8"/>
      <c r="AA81" s="8"/>
      <c r="AB81" s="8"/>
      <c r="AC81" s="8"/>
      <c r="AD81" s="8"/>
      <c r="AE81" s="8"/>
      <c r="AF81" s="8"/>
      <c r="AG81" s="8"/>
      <c r="AH81" s="8"/>
    </row>
    <row r="82" spans="1:34" ht="13.7" customHeight="1" x14ac:dyDescent="0.2">
      <c r="A82" s="8"/>
      <c r="B82" s="8"/>
      <c r="C82" s="8"/>
      <c r="D82" s="24"/>
      <c r="E82" s="16"/>
      <c r="F82" s="17"/>
      <c r="G82" s="18"/>
      <c r="H82" s="18"/>
      <c r="I82" s="18"/>
      <c r="J82" s="18"/>
      <c r="K82" s="19"/>
      <c r="L82" s="19"/>
      <c r="M82" s="16"/>
      <c r="N82" s="16"/>
      <c r="O82" s="17"/>
      <c r="P82" s="17"/>
      <c r="Q82" s="16"/>
      <c r="R82" s="16"/>
      <c r="S82" s="16"/>
      <c r="T82" s="20"/>
      <c r="U82" s="20"/>
      <c r="V82" s="20"/>
      <c r="W82" s="22"/>
      <c r="X82" s="17"/>
      <c r="Y82" s="8"/>
      <c r="Z82" s="8"/>
      <c r="AA82" s="8"/>
      <c r="AB82" s="8"/>
      <c r="AC82" s="8"/>
      <c r="AD82" s="8"/>
      <c r="AE82" s="8"/>
      <c r="AF82" s="8"/>
      <c r="AG82" s="8"/>
      <c r="AH82" s="8"/>
    </row>
    <row r="83" spans="1:34" ht="13.7" customHeight="1" x14ac:dyDescent="0.2">
      <c r="A83" s="8"/>
      <c r="B83" s="8"/>
      <c r="C83" s="8"/>
      <c r="D83" s="10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</row>
    <row r="84" spans="1:34" ht="13.7" customHeight="1" x14ac:dyDescent="0.2">
      <c r="A84" s="8"/>
      <c r="B84" s="8"/>
      <c r="C84" s="8"/>
      <c r="D84" s="24"/>
      <c r="E84" s="16"/>
      <c r="F84" s="17"/>
      <c r="G84" s="18"/>
      <c r="H84" s="18"/>
      <c r="I84" s="18"/>
      <c r="J84" s="18"/>
      <c r="K84" s="19"/>
      <c r="L84" s="19"/>
      <c r="M84" s="16"/>
      <c r="N84" s="16"/>
      <c r="O84" s="17"/>
      <c r="P84" s="17"/>
      <c r="Q84" s="16"/>
      <c r="R84" s="16"/>
      <c r="S84" s="16"/>
      <c r="T84" s="20"/>
      <c r="U84" s="20"/>
      <c r="V84" s="20"/>
      <c r="W84" s="22"/>
      <c r="X84" s="17"/>
      <c r="Y84" s="8"/>
      <c r="Z84" s="8"/>
      <c r="AA84" s="8"/>
      <c r="AB84" s="8"/>
      <c r="AC84" s="8"/>
      <c r="AD84" s="8"/>
      <c r="AE84" s="8"/>
      <c r="AF84" s="8"/>
      <c r="AG84" s="8"/>
      <c r="AH84" s="8"/>
    </row>
    <row r="85" spans="1:34" ht="13.7" customHeight="1" x14ac:dyDescent="0.2">
      <c r="A85" s="8"/>
      <c r="B85" s="8"/>
      <c r="C85" s="8"/>
      <c r="D85" s="10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</row>
    <row r="86" spans="1:34" ht="13.7" customHeight="1" x14ac:dyDescent="0.2">
      <c r="A86" s="8"/>
      <c r="B86" s="8"/>
      <c r="C86" s="8"/>
      <c r="D86" s="24"/>
      <c r="E86" s="16"/>
      <c r="F86" s="17"/>
      <c r="G86" s="18"/>
      <c r="H86" s="18"/>
      <c r="I86" s="18"/>
      <c r="J86" s="18"/>
      <c r="K86" s="19"/>
      <c r="L86" s="19"/>
      <c r="M86" s="16"/>
      <c r="N86" s="16"/>
      <c r="O86" s="17"/>
      <c r="P86" s="17"/>
      <c r="Q86" s="16"/>
      <c r="R86" s="16"/>
      <c r="S86" s="16"/>
      <c r="T86" s="20"/>
      <c r="U86" s="20"/>
      <c r="V86" s="20"/>
      <c r="W86" s="22"/>
      <c r="X86" s="17"/>
      <c r="Y86" s="8"/>
      <c r="Z86" s="8"/>
      <c r="AA86" s="8"/>
      <c r="AB86" s="8"/>
      <c r="AC86" s="8"/>
      <c r="AD86" s="8"/>
      <c r="AE86" s="8"/>
      <c r="AF86" s="8"/>
      <c r="AG86" s="8"/>
      <c r="AH86" s="8"/>
    </row>
    <row r="87" spans="1:34" ht="13.7" customHeight="1" x14ac:dyDescent="0.2">
      <c r="A87" s="8"/>
      <c r="B87" s="8"/>
      <c r="C87" s="8"/>
      <c r="D87" s="24"/>
      <c r="E87" s="16"/>
      <c r="F87" s="17"/>
      <c r="G87" s="18"/>
      <c r="H87" s="18"/>
      <c r="I87" s="18"/>
      <c r="J87" s="18"/>
      <c r="K87" s="19"/>
      <c r="L87" s="19"/>
      <c r="M87" s="16"/>
      <c r="N87" s="16"/>
      <c r="O87" s="17"/>
      <c r="P87" s="17"/>
      <c r="Q87" s="16"/>
      <c r="R87" s="16"/>
      <c r="S87" s="16"/>
      <c r="T87" s="20"/>
      <c r="U87" s="20"/>
      <c r="V87" s="20"/>
      <c r="W87" s="22"/>
      <c r="X87" s="17"/>
      <c r="Y87" s="8"/>
      <c r="Z87" s="8"/>
      <c r="AA87" s="8"/>
      <c r="AB87" s="8"/>
      <c r="AC87" s="8"/>
      <c r="AD87" s="8"/>
      <c r="AE87" s="8"/>
      <c r="AF87" s="8"/>
      <c r="AG87" s="8"/>
      <c r="AH87" s="8"/>
    </row>
    <row r="88" spans="1:34" ht="13.7" customHeight="1" x14ac:dyDescent="0.2">
      <c r="A88" s="8"/>
      <c r="B88" s="8"/>
      <c r="C88" s="8"/>
      <c r="D88" s="10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</row>
    <row r="89" spans="1:34" ht="13.7" customHeight="1" x14ac:dyDescent="0.2">
      <c r="A89" s="8"/>
      <c r="B89" s="8"/>
      <c r="C89" s="8"/>
      <c r="D89" s="24"/>
      <c r="E89" s="16"/>
      <c r="F89" s="17"/>
      <c r="G89" s="18"/>
      <c r="H89" s="18"/>
      <c r="I89" s="18"/>
      <c r="J89" s="18"/>
      <c r="K89" s="19"/>
      <c r="L89" s="19"/>
      <c r="M89" s="16"/>
      <c r="N89" s="16"/>
      <c r="O89" s="17"/>
      <c r="P89" s="17"/>
      <c r="Q89" s="16"/>
      <c r="R89" s="16"/>
      <c r="S89" s="16"/>
      <c r="T89" s="20"/>
      <c r="U89" s="20"/>
      <c r="V89" s="20"/>
      <c r="W89" s="22"/>
      <c r="X89" s="17"/>
      <c r="Y89" s="8"/>
      <c r="Z89" s="8"/>
      <c r="AA89" s="8"/>
      <c r="AB89" s="8"/>
      <c r="AC89" s="8"/>
      <c r="AD89" s="8"/>
      <c r="AE89" s="8"/>
      <c r="AF89" s="8"/>
      <c r="AG89" s="8"/>
      <c r="AH89" s="8"/>
    </row>
    <row r="90" spans="1:34" ht="13.7" customHeight="1" x14ac:dyDescent="0.2">
      <c r="A90" s="8"/>
      <c r="B90" s="8"/>
      <c r="C90" s="8"/>
      <c r="D90" s="25"/>
      <c r="E90" s="26"/>
      <c r="F90" s="8"/>
      <c r="G90" s="8"/>
      <c r="H90" s="26"/>
      <c r="I90" s="26"/>
      <c r="J90" s="26"/>
      <c r="K90" s="8"/>
      <c r="L90" s="27"/>
      <c r="M90" s="8"/>
      <c r="N90" s="2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</row>
    <row r="91" spans="1:34" ht="13.7" customHeight="1" x14ac:dyDescent="0.2">
      <c r="A91" s="8"/>
      <c r="B91" s="8"/>
      <c r="C91" s="8"/>
      <c r="D91" s="10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</row>
    <row r="92" spans="1:34" ht="13.7" customHeight="1" x14ac:dyDescent="0.2">
      <c r="A92" s="8"/>
      <c r="B92" s="11"/>
      <c r="C92" s="8"/>
      <c r="D92" s="10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</row>
    <row r="93" spans="1:34" ht="13.7" customHeight="1" x14ac:dyDescent="0.2">
      <c r="A93" s="15"/>
      <c r="B93" s="12"/>
      <c r="C93" s="12"/>
      <c r="D93" s="13"/>
      <c r="E93" s="14"/>
      <c r="F93" s="12"/>
      <c r="G93" s="29"/>
      <c r="H93" s="29"/>
      <c r="I93" s="8"/>
      <c r="J93" s="29"/>
      <c r="K93" s="23"/>
      <c r="L93" s="23"/>
      <c r="M93" s="8"/>
      <c r="N93" s="8"/>
      <c r="O93" s="15"/>
      <c r="P93" s="12"/>
      <c r="Q93" s="8"/>
      <c r="R93" s="8"/>
      <c r="S93" s="8"/>
      <c r="T93" s="8"/>
      <c r="U93" s="8"/>
      <c r="V93" s="12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</row>
    <row r="94" spans="1:34" ht="13.7" customHeight="1" x14ac:dyDescent="0.2">
      <c r="A94" s="15"/>
      <c r="B94" s="12"/>
      <c r="C94" s="12"/>
      <c r="D94" s="13"/>
      <c r="E94" s="14"/>
      <c r="F94" s="12"/>
      <c r="G94" s="29"/>
      <c r="H94" s="8"/>
      <c r="I94" s="29"/>
      <c r="J94" s="29"/>
      <c r="K94" s="23"/>
      <c r="L94" s="23"/>
      <c r="M94" s="8"/>
      <c r="N94" s="8"/>
      <c r="O94" s="15"/>
      <c r="P94" s="12"/>
      <c r="Q94" s="8"/>
      <c r="R94" s="8"/>
      <c r="S94" s="8"/>
      <c r="T94" s="8"/>
      <c r="U94" s="8"/>
      <c r="V94" s="12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</row>
    <row r="95" spans="1:34" ht="13.7" customHeight="1" x14ac:dyDescent="0.2">
      <c r="A95" s="15"/>
      <c r="B95" s="12"/>
      <c r="C95" s="12"/>
      <c r="D95" s="13"/>
      <c r="E95" s="14"/>
      <c r="F95" s="12"/>
      <c r="G95" s="29"/>
      <c r="H95" s="29"/>
      <c r="I95" s="8"/>
      <c r="J95" s="29"/>
      <c r="K95" s="23"/>
      <c r="L95" s="23"/>
      <c r="M95" s="8"/>
      <c r="N95" s="8"/>
      <c r="O95" s="15"/>
      <c r="P95" s="12"/>
      <c r="Q95" s="8"/>
      <c r="R95" s="8"/>
      <c r="S95" s="8"/>
      <c r="T95" s="8"/>
      <c r="U95" s="8"/>
      <c r="V95" s="12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</row>
    <row r="96" spans="1:34" ht="13.7" customHeight="1" x14ac:dyDescent="0.2">
      <c r="A96" s="15"/>
      <c r="B96" s="12"/>
      <c r="C96" s="12"/>
      <c r="D96" s="13"/>
      <c r="E96" s="14"/>
      <c r="F96" s="12"/>
      <c r="G96" s="29"/>
      <c r="H96" s="8"/>
      <c r="I96" s="29"/>
      <c r="J96" s="29"/>
      <c r="K96" s="23"/>
      <c r="L96" s="23"/>
      <c r="M96" s="8"/>
      <c r="N96" s="8"/>
      <c r="O96" s="15"/>
      <c r="P96" s="12"/>
      <c r="Q96" s="8"/>
      <c r="R96" s="8"/>
      <c r="S96" s="8"/>
      <c r="T96" s="8"/>
      <c r="U96" s="8"/>
      <c r="V96" s="12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</row>
    <row r="97" spans="1:34" ht="13.7" customHeight="1" x14ac:dyDescent="0.2">
      <c r="A97" s="8"/>
      <c r="B97" s="8"/>
      <c r="C97" s="8"/>
      <c r="D97" s="24"/>
      <c r="E97" s="16"/>
      <c r="F97" s="17"/>
      <c r="G97" s="18"/>
      <c r="H97" s="18"/>
      <c r="I97" s="18"/>
      <c r="J97" s="18"/>
      <c r="K97" s="19"/>
      <c r="L97" s="19"/>
      <c r="M97" s="16"/>
      <c r="N97" s="16"/>
      <c r="O97" s="17"/>
      <c r="P97" s="17"/>
      <c r="Q97" s="16"/>
      <c r="R97" s="16"/>
      <c r="S97" s="16"/>
      <c r="T97" s="20"/>
      <c r="U97" s="20"/>
      <c r="V97" s="21"/>
      <c r="W97" s="22"/>
      <c r="X97" s="17"/>
      <c r="Y97" s="8"/>
      <c r="Z97" s="8"/>
      <c r="AA97" s="8"/>
      <c r="AB97" s="8"/>
      <c r="AC97" s="8"/>
      <c r="AD97" s="8"/>
      <c r="AE97" s="8"/>
      <c r="AF97" s="8"/>
      <c r="AG97" s="8"/>
      <c r="AH97" s="8"/>
    </row>
    <row r="98" spans="1:34" ht="13.7" customHeight="1" x14ac:dyDescent="0.2">
      <c r="A98" s="15"/>
      <c r="B98" s="12"/>
      <c r="C98" s="12"/>
      <c r="D98" s="13"/>
      <c r="E98" s="14"/>
      <c r="F98" s="12"/>
      <c r="G98" s="29"/>
      <c r="H98" s="29"/>
      <c r="I98" s="8"/>
      <c r="J98" s="29"/>
      <c r="K98" s="23"/>
      <c r="L98" s="23"/>
      <c r="M98" s="8"/>
      <c r="N98" s="8"/>
      <c r="O98" s="15"/>
      <c r="P98" s="12"/>
      <c r="Q98" s="8"/>
      <c r="R98" s="8"/>
      <c r="S98" s="8"/>
      <c r="T98" s="8"/>
      <c r="U98" s="8"/>
      <c r="V98" s="12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</row>
    <row r="99" spans="1:34" ht="13.7" customHeight="1" x14ac:dyDescent="0.2">
      <c r="A99" s="15"/>
      <c r="B99" s="12"/>
      <c r="C99" s="12"/>
      <c r="D99" s="13"/>
      <c r="E99" s="14"/>
      <c r="F99" s="12"/>
      <c r="G99" s="29"/>
      <c r="H99" s="29"/>
      <c r="I99" s="8"/>
      <c r="J99" s="29"/>
      <c r="K99" s="23"/>
      <c r="L99" s="23"/>
      <c r="M99" s="8"/>
      <c r="N99" s="8"/>
      <c r="O99" s="15"/>
      <c r="P99" s="12"/>
      <c r="Q99" s="8"/>
      <c r="R99" s="8"/>
      <c r="S99" s="8"/>
      <c r="T99" s="8"/>
      <c r="U99" s="8"/>
      <c r="V99" s="12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</row>
    <row r="100" spans="1:34" ht="13.7" customHeight="1" x14ac:dyDescent="0.2">
      <c r="A100" s="15"/>
      <c r="B100" s="12"/>
      <c r="C100" s="12"/>
      <c r="D100" s="13"/>
      <c r="E100" s="14"/>
      <c r="F100" s="12"/>
      <c r="G100" s="29"/>
      <c r="H100" s="29"/>
      <c r="I100" s="8"/>
      <c r="J100" s="29"/>
      <c r="K100" s="23"/>
      <c r="L100" s="23"/>
      <c r="M100" s="8"/>
      <c r="N100" s="8"/>
      <c r="O100" s="15"/>
      <c r="P100" s="12"/>
      <c r="Q100" s="8"/>
      <c r="R100" s="8"/>
      <c r="S100" s="8"/>
      <c r="T100" s="8"/>
      <c r="U100" s="8"/>
      <c r="V100" s="12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</row>
    <row r="101" spans="1:34" ht="13.7" customHeight="1" x14ac:dyDescent="0.2">
      <c r="A101" s="15"/>
      <c r="B101" s="12"/>
      <c r="C101" s="12"/>
      <c r="D101" s="13"/>
      <c r="E101" s="14"/>
      <c r="F101" s="12"/>
      <c r="G101" s="29"/>
      <c r="H101" s="29"/>
      <c r="I101" s="8"/>
      <c r="J101" s="29"/>
      <c r="K101" s="23"/>
      <c r="L101" s="23"/>
      <c r="M101" s="8"/>
      <c r="N101" s="8"/>
      <c r="O101" s="15"/>
      <c r="P101" s="12"/>
      <c r="Q101" s="8"/>
      <c r="R101" s="8"/>
      <c r="S101" s="8"/>
      <c r="T101" s="8"/>
      <c r="U101" s="8"/>
      <c r="V101" s="12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</row>
    <row r="102" spans="1:34" ht="13.7" customHeight="1" x14ac:dyDescent="0.2">
      <c r="A102" s="15"/>
      <c r="B102" s="12"/>
      <c r="C102" s="12"/>
      <c r="D102" s="13"/>
      <c r="E102" s="14"/>
      <c r="F102" s="12"/>
      <c r="G102" s="29"/>
      <c r="H102" s="29"/>
      <c r="I102" s="8"/>
      <c r="J102" s="29"/>
      <c r="K102" s="8"/>
      <c r="L102" s="8"/>
      <c r="M102" s="8"/>
      <c r="N102" s="8"/>
      <c r="O102" s="15"/>
      <c r="P102" s="12"/>
      <c r="Q102" s="8"/>
      <c r="R102" s="8"/>
      <c r="S102" s="8"/>
      <c r="T102" s="8"/>
      <c r="U102" s="8"/>
      <c r="V102" s="12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</row>
    <row r="103" spans="1:34" ht="13.7" customHeight="1" x14ac:dyDescent="0.2">
      <c r="A103" s="15"/>
      <c r="B103" s="12"/>
      <c r="C103" s="12"/>
      <c r="D103" s="13"/>
      <c r="E103" s="14"/>
      <c r="F103" s="12"/>
      <c r="G103" s="29"/>
      <c r="H103" s="29"/>
      <c r="I103" s="8"/>
      <c r="J103" s="29"/>
      <c r="K103" s="8"/>
      <c r="L103" s="8"/>
      <c r="M103" s="8"/>
      <c r="N103" s="8"/>
      <c r="O103" s="15"/>
      <c r="P103" s="12"/>
      <c r="Q103" s="8"/>
      <c r="R103" s="8"/>
      <c r="S103" s="8"/>
      <c r="T103" s="8"/>
      <c r="U103" s="8"/>
      <c r="V103" s="12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</row>
    <row r="104" spans="1:34" ht="13.7" customHeight="1" x14ac:dyDescent="0.2">
      <c r="A104" s="15"/>
      <c r="B104" s="12"/>
      <c r="C104" s="12"/>
      <c r="D104" s="13"/>
      <c r="E104" s="14"/>
      <c r="F104" s="12"/>
      <c r="G104" s="29"/>
      <c r="H104" s="29"/>
      <c r="I104" s="8"/>
      <c r="J104" s="29"/>
      <c r="K104" s="23"/>
      <c r="L104" s="23"/>
      <c r="M104" s="8"/>
      <c r="N104" s="8"/>
      <c r="O104" s="15"/>
      <c r="P104" s="12"/>
      <c r="Q104" s="8"/>
      <c r="R104" s="8"/>
      <c r="S104" s="8"/>
      <c r="T104" s="8"/>
      <c r="U104" s="8"/>
      <c r="V104" s="12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</row>
    <row r="105" spans="1:34" ht="13.7" customHeight="1" x14ac:dyDescent="0.2">
      <c r="A105" s="8"/>
      <c r="B105" s="8"/>
      <c r="C105" s="8"/>
      <c r="D105" s="24"/>
      <c r="E105" s="16"/>
      <c r="F105" s="17"/>
      <c r="G105" s="18"/>
      <c r="H105" s="18"/>
      <c r="I105" s="18"/>
      <c r="J105" s="18"/>
      <c r="K105" s="19"/>
      <c r="L105" s="19"/>
      <c r="M105" s="16"/>
      <c r="N105" s="16"/>
      <c r="O105" s="17"/>
      <c r="P105" s="17"/>
      <c r="Q105" s="16"/>
      <c r="R105" s="16"/>
      <c r="S105" s="16"/>
      <c r="T105" s="20"/>
      <c r="U105" s="20"/>
      <c r="V105" s="21"/>
      <c r="W105" s="22"/>
      <c r="X105" s="17"/>
      <c r="Y105" s="8"/>
      <c r="Z105" s="8"/>
      <c r="AA105" s="8"/>
      <c r="AB105" s="8"/>
      <c r="AC105" s="8"/>
      <c r="AD105" s="8"/>
      <c r="AE105" s="8"/>
      <c r="AF105" s="8"/>
      <c r="AG105" s="8"/>
      <c r="AH105" s="8"/>
    </row>
    <row r="106" spans="1:34" ht="13.7" customHeight="1" x14ac:dyDescent="0.2">
      <c r="A106" s="8"/>
      <c r="B106" s="8"/>
      <c r="C106" s="8"/>
      <c r="D106" s="24"/>
      <c r="E106" s="16"/>
      <c r="F106" s="17"/>
      <c r="G106" s="18"/>
      <c r="H106" s="18"/>
      <c r="I106" s="18"/>
      <c r="J106" s="18"/>
      <c r="K106" s="19"/>
      <c r="L106" s="19"/>
      <c r="M106" s="16"/>
      <c r="N106" s="16"/>
      <c r="O106" s="17"/>
      <c r="P106" s="17"/>
      <c r="Q106" s="16"/>
      <c r="R106" s="16"/>
      <c r="S106" s="16"/>
      <c r="T106" s="20"/>
      <c r="U106" s="20"/>
      <c r="V106" s="21"/>
      <c r="W106" s="22"/>
      <c r="X106" s="17"/>
      <c r="Y106" s="8"/>
      <c r="Z106" s="8"/>
      <c r="AA106" s="8"/>
      <c r="AB106" s="8"/>
      <c r="AC106" s="8"/>
      <c r="AD106" s="8"/>
      <c r="AE106" s="8"/>
      <c r="AF106" s="8"/>
      <c r="AG106" s="8"/>
      <c r="AH106" s="8"/>
    </row>
    <row r="107" spans="1:34" ht="13.7" customHeight="1" x14ac:dyDescent="0.2">
      <c r="A107" s="15"/>
      <c r="B107" s="12"/>
      <c r="C107" s="12"/>
      <c r="D107" s="13"/>
      <c r="E107" s="14"/>
      <c r="F107" s="12"/>
      <c r="G107" s="29"/>
      <c r="H107" s="29"/>
      <c r="I107" s="8"/>
      <c r="J107" s="29"/>
      <c r="K107" s="23"/>
      <c r="L107" s="23"/>
      <c r="M107" s="8"/>
      <c r="N107" s="8"/>
      <c r="O107" s="15"/>
      <c r="P107" s="12"/>
      <c r="Q107" s="8"/>
      <c r="R107" s="8"/>
      <c r="S107" s="8"/>
      <c r="T107" s="8"/>
      <c r="U107" s="8"/>
      <c r="V107" s="12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</row>
    <row r="108" spans="1:34" ht="13.7" customHeight="1" x14ac:dyDescent="0.2">
      <c r="A108" s="15"/>
      <c r="B108" s="12"/>
      <c r="C108" s="12"/>
      <c r="D108" s="13"/>
      <c r="E108" s="14"/>
      <c r="F108" s="12"/>
      <c r="G108" s="29"/>
      <c r="H108" s="8"/>
      <c r="I108" s="29"/>
      <c r="J108" s="29"/>
      <c r="K108" s="23"/>
      <c r="L108" s="23"/>
      <c r="M108" s="8"/>
      <c r="N108" s="8"/>
      <c r="O108" s="15"/>
      <c r="P108" s="12"/>
      <c r="Q108" s="8"/>
      <c r="R108" s="8"/>
      <c r="S108" s="8"/>
      <c r="T108" s="8"/>
      <c r="U108" s="8"/>
      <c r="V108" s="12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</row>
    <row r="109" spans="1:34" ht="13.7" customHeight="1" x14ac:dyDescent="0.2">
      <c r="A109" s="8"/>
      <c r="B109" s="8"/>
      <c r="C109" s="8"/>
      <c r="D109" s="24"/>
      <c r="E109" s="16"/>
      <c r="F109" s="17"/>
      <c r="G109" s="18"/>
      <c r="H109" s="18"/>
      <c r="I109" s="18"/>
      <c r="J109" s="18"/>
      <c r="K109" s="19"/>
      <c r="L109" s="19"/>
      <c r="M109" s="16"/>
      <c r="N109" s="16"/>
      <c r="O109" s="17"/>
      <c r="P109" s="17"/>
      <c r="Q109" s="16"/>
      <c r="R109" s="16"/>
      <c r="S109" s="16"/>
      <c r="T109" s="20"/>
      <c r="U109" s="20"/>
      <c r="V109" s="21"/>
      <c r="W109" s="22"/>
      <c r="X109" s="17"/>
      <c r="Y109" s="8"/>
      <c r="Z109" s="8"/>
      <c r="AA109" s="8"/>
      <c r="AB109" s="8"/>
      <c r="AC109" s="8"/>
      <c r="AD109" s="8"/>
      <c r="AE109" s="8"/>
      <c r="AF109" s="8"/>
      <c r="AG109" s="8"/>
      <c r="AH109" s="8"/>
    </row>
    <row r="110" spans="1:34" ht="13.7" customHeight="1" x14ac:dyDescent="0.2">
      <c r="A110" s="15"/>
      <c r="B110" s="12"/>
      <c r="C110" s="12"/>
      <c r="D110" s="13"/>
      <c r="E110" s="14"/>
      <c r="F110" s="12"/>
      <c r="G110" s="29"/>
      <c r="H110" s="8"/>
      <c r="I110" s="29"/>
      <c r="J110" s="29"/>
      <c r="K110" s="8"/>
      <c r="L110" s="8"/>
      <c r="M110" s="8"/>
      <c r="N110" s="8"/>
      <c r="O110" s="15"/>
      <c r="P110" s="12"/>
      <c r="Q110" s="8"/>
      <c r="R110" s="8"/>
      <c r="S110" s="8"/>
      <c r="T110" s="8"/>
      <c r="U110" s="8"/>
      <c r="V110" s="12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</row>
    <row r="111" spans="1:34" ht="13.7" customHeight="1" x14ac:dyDescent="0.2">
      <c r="A111" s="15"/>
      <c r="B111" s="12"/>
      <c r="C111" s="12"/>
      <c r="D111" s="13"/>
      <c r="E111" s="14"/>
      <c r="F111" s="12"/>
      <c r="G111" s="29"/>
      <c r="H111" s="8"/>
      <c r="I111" s="29"/>
      <c r="J111" s="29"/>
      <c r="K111" s="8"/>
      <c r="L111" s="8"/>
      <c r="M111" s="8"/>
      <c r="N111" s="8"/>
      <c r="O111" s="15"/>
      <c r="P111" s="12"/>
      <c r="Q111" s="8"/>
      <c r="R111" s="8"/>
      <c r="S111" s="8"/>
      <c r="T111" s="8"/>
      <c r="U111" s="8"/>
      <c r="V111" s="12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</row>
    <row r="112" spans="1:34" ht="13.7" customHeight="1" x14ac:dyDescent="0.2">
      <c r="A112" s="15"/>
      <c r="B112" s="12"/>
      <c r="C112" s="12"/>
      <c r="D112" s="13"/>
      <c r="E112" s="14"/>
      <c r="F112" s="12"/>
      <c r="G112" s="29"/>
      <c r="H112" s="29"/>
      <c r="I112" s="8"/>
      <c r="J112" s="29"/>
      <c r="K112" s="23"/>
      <c r="L112" s="23"/>
      <c r="M112" s="8"/>
      <c r="N112" s="8"/>
      <c r="O112" s="15"/>
      <c r="P112" s="12"/>
      <c r="Q112" s="8"/>
      <c r="R112" s="8"/>
      <c r="S112" s="8"/>
      <c r="T112" s="8"/>
      <c r="U112" s="8"/>
      <c r="V112" s="12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</row>
    <row r="113" spans="1:34" ht="13.7" customHeight="1" x14ac:dyDescent="0.2">
      <c r="A113" s="8"/>
      <c r="B113" s="8"/>
      <c r="C113" s="8"/>
      <c r="D113" s="24"/>
      <c r="E113" s="16"/>
      <c r="F113" s="17"/>
      <c r="G113" s="18"/>
      <c r="H113" s="18"/>
      <c r="I113" s="18"/>
      <c r="J113" s="18"/>
      <c r="K113" s="19"/>
      <c r="L113" s="19"/>
      <c r="M113" s="16"/>
      <c r="N113" s="16"/>
      <c r="O113" s="17"/>
      <c r="P113" s="17"/>
      <c r="Q113" s="16"/>
      <c r="R113" s="16"/>
      <c r="S113" s="16"/>
      <c r="T113" s="20"/>
      <c r="U113" s="20"/>
      <c r="V113" s="21"/>
      <c r="W113" s="22"/>
      <c r="X113" s="17"/>
      <c r="Y113" s="8"/>
      <c r="Z113" s="8"/>
      <c r="AA113" s="8"/>
      <c r="AB113" s="8"/>
      <c r="AC113" s="8"/>
      <c r="AD113" s="8"/>
      <c r="AE113" s="8"/>
      <c r="AF113" s="8"/>
      <c r="AG113" s="8"/>
      <c r="AH113" s="8"/>
    </row>
    <row r="114" spans="1:34" ht="13.7" customHeight="1" x14ac:dyDescent="0.2">
      <c r="A114" s="15"/>
      <c r="B114" s="12"/>
      <c r="C114" s="12"/>
      <c r="D114" s="13"/>
      <c r="E114" s="14"/>
      <c r="F114" s="12"/>
      <c r="G114" s="29"/>
      <c r="H114" s="29"/>
      <c r="I114" s="8"/>
      <c r="J114" s="29"/>
      <c r="K114" s="8"/>
      <c r="L114" s="8"/>
      <c r="M114" s="8"/>
      <c r="N114" s="8"/>
      <c r="O114" s="15"/>
      <c r="P114" s="12"/>
      <c r="Q114" s="8"/>
      <c r="R114" s="8"/>
      <c r="S114" s="8"/>
      <c r="T114" s="8"/>
      <c r="U114" s="8"/>
      <c r="V114" s="12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</row>
    <row r="115" spans="1:34" ht="13.7" customHeight="1" x14ac:dyDescent="0.2">
      <c r="A115" s="15"/>
      <c r="B115" s="12"/>
      <c r="C115" s="12"/>
      <c r="D115" s="13"/>
      <c r="E115" s="14"/>
      <c r="F115" s="12"/>
      <c r="G115" s="29"/>
      <c r="H115" s="29"/>
      <c r="I115" s="8"/>
      <c r="J115" s="29"/>
      <c r="K115" s="8"/>
      <c r="L115" s="8"/>
      <c r="M115" s="8"/>
      <c r="N115" s="8"/>
      <c r="O115" s="15"/>
      <c r="P115" s="12"/>
      <c r="Q115" s="8"/>
      <c r="R115" s="8"/>
      <c r="S115" s="8"/>
      <c r="T115" s="8"/>
      <c r="U115" s="8"/>
      <c r="V115" s="12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</row>
    <row r="116" spans="1:34" ht="13.7" customHeight="1" x14ac:dyDescent="0.2">
      <c r="A116" s="15"/>
      <c r="B116" s="12"/>
      <c r="C116" s="12"/>
      <c r="D116" s="13"/>
      <c r="E116" s="14"/>
      <c r="F116" s="12"/>
      <c r="G116" s="29"/>
      <c r="H116" s="29"/>
      <c r="I116" s="8"/>
      <c r="J116" s="29"/>
      <c r="K116" s="23"/>
      <c r="L116" s="23"/>
      <c r="M116" s="8"/>
      <c r="N116" s="8"/>
      <c r="O116" s="15"/>
      <c r="P116" s="12"/>
      <c r="Q116" s="8"/>
      <c r="R116" s="8"/>
      <c r="S116" s="8"/>
      <c r="T116" s="8"/>
      <c r="U116" s="8"/>
      <c r="V116" s="12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</row>
    <row r="117" spans="1:34" ht="13.7" customHeight="1" x14ac:dyDescent="0.2">
      <c r="A117" s="15"/>
      <c r="B117" s="12"/>
      <c r="C117" s="12"/>
      <c r="D117" s="13"/>
      <c r="E117" s="14"/>
      <c r="F117" s="12"/>
      <c r="G117" s="29"/>
      <c r="H117" s="29"/>
      <c r="I117" s="8"/>
      <c r="J117" s="29"/>
      <c r="K117" s="23"/>
      <c r="L117" s="23"/>
      <c r="M117" s="8"/>
      <c r="N117" s="8"/>
      <c r="O117" s="15"/>
      <c r="P117" s="12"/>
      <c r="Q117" s="8"/>
      <c r="R117" s="8"/>
      <c r="S117" s="8"/>
      <c r="T117" s="8"/>
      <c r="U117" s="8"/>
      <c r="V117" s="12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</row>
    <row r="118" spans="1:34" ht="13.7" customHeight="1" x14ac:dyDescent="0.2">
      <c r="A118" s="15"/>
      <c r="B118" s="12"/>
      <c r="C118" s="12"/>
      <c r="D118" s="13"/>
      <c r="E118" s="14"/>
      <c r="F118" s="12"/>
      <c r="G118" s="29"/>
      <c r="H118" s="29"/>
      <c r="I118" s="8"/>
      <c r="J118" s="29"/>
      <c r="K118" s="23"/>
      <c r="L118" s="23"/>
      <c r="M118" s="8"/>
      <c r="N118" s="8"/>
      <c r="O118" s="15"/>
      <c r="P118" s="12"/>
      <c r="Q118" s="8"/>
      <c r="R118" s="8"/>
      <c r="S118" s="8"/>
      <c r="T118" s="8"/>
      <c r="U118" s="8"/>
      <c r="V118" s="12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</row>
    <row r="119" spans="1:34" ht="13.7" customHeight="1" x14ac:dyDescent="0.2">
      <c r="A119" s="8"/>
      <c r="B119" s="8"/>
      <c r="C119" s="8"/>
      <c r="D119" s="24"/>
      <c r="E119" s="16"/>
      <c r="F119" s="17"/>
      <c r="G119" s="18"/>
      <c r="H119" s="18"/>
      <c r="I119" s="18"/>
      <c r="J119" s="18"/>
      <c r="K119" s="19"/>
      <c r="L119" s="19"/>
      <c r="M119" s="16"/>
      <c r="N119" s="16"/>
      <c r="O119" s="17"/>
      <c r="P119" s="17"/>
      <c r="Q119" s="16"/>
      <c r="R119" s="16"/>
      <c r="S119" s="16"/>
      <c r="T119" s="20"/>
      <c r="U119" s="20"/>
      <c r="V119" s="21"/>
      <c r="W119" s="22"/>
      <c r="X119" s="17"/>
      <c r="Y119" s="8"/>
      <c r="Z119" s="8"/>
      <c r="AA119" s="8"/>
      <c r="AB119" s="8"/>
      <c r="AC119" s="8"/>
      <c r="AD119" s="8"/>
      <c r="AE119" s="8"/>
      <c r="AF119" s="8"/>
      <c r="AG119" s="8"/>
      <c r="AH119" s="8"/>
    </row>
    <row r="120" spans="1:34" ht="13.7" customHeight="1" x14ac:dyDescent="0.2">
      <c r="A120" s="8"/>
      <c r="B120" s="8"/>
      <c r="C120" s="8"/>
      <c r="D120" s="24"/>
      <c r="E120" s="16"/>
      <c r="F120" s="17"/>
      <c r="G120" s="18"/>
      <c r="H120" s="18"/>
      <c r="I120" s="18"/>
      <c r="J120" s="18"/>
      <c r="K120" s="19"/>
      <c r="L120" s="19"/>
      <c r="M120" s="16"/>
      <c r="N120" s="16"/>
      <c r="O120" s="17"/>
      <c r="P120" s="17"/>
      <c r="Q120" s="16"/>
      <c r="R120" s="16"/>
      <c r="S120" s="16"/>
      <c r="T120" s="20"/>
      <c r="U120" s="20"/>
      <c r="V120" s="21"/>
      <c r="W120" s="22"/>
      <c r="X120" s="17"/>
      <c r="Y120" s="8"/>
      <c r="Z120" s="8"/>
      <c r="AA120" s="8"/>
      <c r="AB120" s="8"/>
      <c r="AC120" s="8"/>
      <c r="AD120" s="8"/>
      <c r="AE120" s="8"/>
      <c r="AF120" s="8"/>
      <c r="AG120" s="8"/>
      <c r="AH120" s="8"/>
    </row>
    <row r="121" spans="1:34" ht="13.7" customHeight="1" x14ac:dyDescent="0.2">
      <c r="A121" s="15"/>
      <c r="B121" s="12"/>
      <c r="C121" s="12"/>
      <c r="D121" s="13"/>
      <c r="E121" s="14"/>
      <c r="F121" s="12"/>
      <c r="G121" s="29"/>
      <c r="H121" s="29"/>
      <c r="I121" s="8"/>
      <c r="J121" s="29"/>
      <c r="K121" s="8"/>
      <c r="L121" s="8"/>
      <c r="M121" s="8"/>
      <c r="N121" s="8"/>
      <c r="O121" s="15"/>
      <c r="P121" s="12"/>
      <c r="Q121" s="8"/>
      <c r="R121" s="8"/>
      <c r="S121" s="8"/>
      <c r="T121" s="8"/>
      <c r="U121" s="8"/>
      <c r="V121" s="12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</row>
    <row r="122" spans="1:34" ht="13.7" customHeight="1" x14ac:dyDescent="0.2">
      <c r="A122" s="15"/>
      <c r="B122" s="12"/>
      <c r="C122" s="12"/>
      <c r="D122" s="13"/>
      <c r="E122" s="14"/>
      <c r="F122" s="12"/>
      <c r="G122" s="29"/>
      <c r="H122" s="29"/>
      <c r="I122" s="8"/>
      <c r="J122" s="29"/>
      <c r="K122" s="8"/>
      <c r="L122" s="8"/>
      <c r="M122" s="8"/>
      <c r="N122" s="8"/>
      <c r="O122" s="15"/>
      <c r="P122" s="12"/>
      <c r="Q122" s="8"/>
      <c r="R122" s="8"/>
      <c r="S122" s="8"/>
      <c r="T122" s="8"/>
      <c r="U122" s="8"/>
      <c r="V122" s="12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</row>
    <row r="123" spans="1:34" ht="13.7" customHeight="1" x14ac:dyDescent="0.2">
      <c r="A123" s="15"/>
      <c r="B123" s="12"/>
      <c r="C123" s="12"/>
      <c r="D123" s="13"/>
      <c r="E123" s="14"/>
      <c r="F123" s="12"/>
      <c r="G123" s="29"/>
      <c r="H123" s="29"/>
      <c r="I123" s="8"/>
      <c r="J123" s="29"/>
      <c r="K123" s="8"/>
      <c r="L123" s="8"/>
      <c r="M123" s="8"/>
      <c r="N123" s="8"/>
      <c r="O123" s="15"/>
      <c r="P123" s="12"/>
      <c r="Q123" s="8"/>
      <c r="R123" s="8"/>
      <c r="S123" s="8"/>
      <c r="T123" s="8"/>
      <c r="U123" s="8"/>
      <c r="V123" s="12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</row>
    <row r="124" spans="1:34" ht="13.7" customHeight="1" x14ac:dyDescent="0.2">
      <c r="A124" s="15"/>
      <c r="B124" s="12"/>
      <c r="C124" s="12"/>
      <c r="D124" s="13"/>
      <c r="E124" s="14"/>
      <c r="F124" s="12"/>
      <c r="G124" s="29"/>
      <c r="H124" s="29"/>
      <c r="I124" s="8"/>
      <c r="J124" s="29"/>
      <c r="K124" s="8"/>
      <c r="L124" s="8"/>
      <c r="M124" s="8"/>
      <c r="N124" s="8"/>
      <c r="O124" s="15"/>
      <c r="P124" s="12"/>
      <c r="Q124" s="8"/>
      <c r="R124" s="8"/>
      <c r="S124" s="8"/>
      <c r="T124" s="8"/>
      <c r="U124" s="8"/>
      <c r="V124" s="12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</row>
    <row r="125" spans="1:34" ht="13.7" customHeight="1" x14ac:dyDescent="0.2">
      <c r="A125" s="8"/>
      <c r="B125" s="8"/>
      <c r="C125" s="8"/>
      <c r="D125" s="25"/>
      <c r="E125" s="26"/>
      <c r="F125" s="8"/>
      <c r="G125" s="8"/>
      <c r="H125" s="26"/>
      <c r="I125" s="26"/>
      <c r="J125" s="26"/>
      <c r="K125" s="8"/>
      <c r="L125" s="27"/>
      <c r="M125" s="8"/>
      <c r="N125" s="2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</row>
    <row r="126" spans="1:34" ht="13.7" customHeight="1" x14ac:dyDescent="0.2">
      <c r="A126" s="8"/>
      <c r="B126" s="8"/>
      <c r="C126" s="8"/>
      <c r="D126" s="10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</row>
    <row r="127" spans="1:34" ht="13.7" customHeight="1" x14ac:dyDescent="0.2">
      <c r="A127" s="8"/>
      <c r="B127" s="8"/>
      <c r="C127" s="8"/>
      <c r="D127" s="25"/>
      <c r="E127" s="26"/>
      <c r="F127" s="8"/>
      <c r="G127" s="8"/>
      <c r="H127" s="26"/>
      <c r="I127" s="26"/>
      <c r="J127" s="26"/>
      <c r="K127" s="8"/>
      <c r="L127" s="27"/>
      <c r="M127" s="8"/>
      <c r="N127" s="2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</row>
    <row r="128" spans="1:34" ht="13.7" customHeight="1" x14ac:dyDescent="0.2">
      <c r="A128" s="8"/>
      <c r="B128" s="8"/>
      <c r="C128" s="8"/>
      <c r="D128" s="10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</row>
    <row r="129" spans="1:34" ht="13.7" customHeight="1" x14ac:dyDescent="0.2">
      <c r="A129" s="8"/>
      <c r="B129" s="8"/>
      <c r="C129" s="8"/>
      <c r="D129" s="211"/>
      <c r="E129" s="26"/>
      <c r="F129" s="8"/>
      <c r="G129" s="8"/>
      <c r="H129" s="26"/>
      <c r="I129" s="26"/>
      <c r="J129" s="26"/>
      <c r="K129" s="8"/>
      <c r="L129" s="27"/>
      <c r="M129" s="8"/>
      <c r="N129" s="2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</row>
    <row r="130" spans="1:34" ht="12.75" customHeight="1" x14ac:dyDescent="0.2">
      <c r="A130" s="210"/>
      <c r="B130" s="210"/>
      <c r="C130" s="210"/>
      <c r="D130" s="210"/>
      <c r="E130" s="210"/>
      <c r="F130" s="210"/>
      <c r="G130" s="210"/>
      <c r="H130" s="210"/>
      <c r="I130" s="210"/>
      <c r="J130" s="210"/>
      <c r="K130" s="210"/>
      <c r="L130" s="210"/>
      <c r="M130" s="210"/>
      <c r="N130" s="210"/>
      <c r="O130" s="210"/>
      <c r="P130" s="210"/>
      <c r="Q130" s="210"/>
      <c r="R130" s="210"/>
      <c r="S130" s="210"/>
      <c r="T130" s="210"/>
      <c r="U130" s="210"/>
      <c r="V130" s="210"/>
      <c r="W130" s="210"/>
      <c r="X130" s="210"/>
      <c r="Y130" s="210"/>
      <c r="Z130" s="210"/>
      <c r="AA130" s="210"/>
      <c r="AB130" s="210"/>
      <c r="AC130" s="210"/>
      <c r="AD130" s="210"/>
      <c r="AE130" s="210"/>
      <c r="AF130" s="210"/>
      <c r="AG130" s="210"/>
      <c r="AH130" s="210"/>
    </row>
    <row r="131" spans="1:34" ht="12.75" customHeight="1" x14ac:dyDescent="0.2">
      <c r="A131" s="210"/>
      <c r="B131" s="210"/>
      <c r="C131" s="210"/>
      <c r="D131" s="210"/>
      <c r="E131" s="210"/>
      <c r="F131" s="210"/>
      <c r="G131" s="210"/>
      <c r="H131" s="210"/>
      <c r="I131" s="210"/>
      <c r="J131" s="210"/>
      <c r="K131" s="210"/>
      <c r="L131" s="210"/>
      <c r="M131" s="210"/>
      <c r="N131" s="210"/>
      <c r="O131" s="210"/>
      <c r="P131" s="210"/>
      <c r="Q131" s="210"/>
      <c r="R131" s="210"/>
      <c r="S131" s="210"/>
      <c r="T131" s="210"/>
      <c r="U131" s="210"/>
      <c r="V131" s="210"/>
      <c r="W131" s="210"/>
      <c r="X131" s="210"/>
      <c r="Y131" s="210"/>
      <c r="Z131" s="210"/>
      <c r="AA131" s="210"/>
      <c r="AB131" s="210"/>
      <c r="AC131" s="210"/>
      <c r="AD131" s="210"/>
      <c r="AE131" s="210"/>
      <c r="AF131" s="210"/>
      <c r="AG131" s="210"/>
      <c r="AH131" s="210"/>
    </row>
    <row r="132" spans="1:34" ht="12.75" customHeight="1" x14ac:dyDescent="0.2">
      <c r="A132" s="210"/>
      <c r="B132" s="210"/>
      <c r="C132" s="210"/>
      <c r="D132" s="210"/>
      <c r="E132" s="210"/>
      <c r="F132" s="210"/>
      <c r="G132" s="210"/>
      <c r="H132" s="210"/>
      <c r="I132" s="210"/>
      <c r="J132" s="210"/>
      <c r="K132" s="210"/>
      <c r="L132" s="210"/>
      <c r="M132" s="210"/>
      <c r="N132" s="210"/>
      <c r="O132" s="210"/>
      <c r="P132" s="210"/>
      <c r="Q132" s="210"/>
      <c r="R132" s="210"/>
      <c r="S132" s="210"/>
      <c r="T132" s="210"/>
      <c r="U132" s="210"/>
      <c r="V132" s="210"/>
      <c r="W132" s="210"/>
      <c r="X132" s="210"/>
      <c r="Y132" s="210"/>
      <c r="Z132" s="210"/>
      <c r="AA132" s="210"/>
      <c r="AB132" s="210"/>
      <c r="AC132" s="210"/>
      <c r="AD132" s="210"/>
      <c r="AE132" s="210"/>
      <c r="AF132" s="210"/>
      <c r="AG132" s="210"/>
      <c r="AH132" s="210"/>
    </row>
    <row r="133" spans="1:34" ht="12.75" customHeight="1" x14ac:dyDescent="0.2">
      <c r="A133" s="210"/>
      <c r="B133" s="210"/>
      <c r="C133" s="210"/>
      <c r="D133" s="210"/>
      <c r="E133" s="210"/>
      <c r="F133" s="210"/>
      <c r="G133" s="210"/>
      <c r="H133" s="210"/>
      <c r="I133" s="210"/>
      <c r="J133" s="210"/>
      <c r="K133" s="210"/>
      <c r="L133" s="210"/>
      <c r="M133" s="210"/>
      <c r="N133" s="210"/>
      <c r="O133" s="210"/>
      <c r="P133" s="210"/>
      <c r="Q133" s="210"/>
      <c r="R133" s="210"/>
      <c r="S133" s="210"/>
      <c r="T133" s="210"/>
      <c r="U133" s="210"/>
      <c r="V133" s="210"/>
      <c r="W133" s="210"/>
      <c r="X133" s="210"/>
      <c r="Y133" s="210"/>
      <c r="Z133" s="210"/>
      <c r="AA133" s="210"/>
      <c r="AB133" s="210"/>
      <c r="AC133" s="210"/>
      <c r="AD133" s="210"/>
      <c r="AE133" s="210"/>
      <c r="AF133" s="210"/>
      <c r="AG133" s="210"/>
      <c r="AH133" s="210"/>
    </row>
    <row r="134" spans="1:34" ht="12.75" customHeight="1" x14ac:dyDescent="0.2">
      <c r="A134" s="210"/>
      <c r="B134" s="210"/>
      <c r="C134" s="210"/>
      <c r="D134" s="210"/>
      <c r="E134" s="210"/>
      <c r="F134" s="210"/>
      <c r="G134" s="210"/>
      <c r="H134" s="210"/>
      <c r="I134" s="210"/>
      <c r="J134" s="210"/>
      <c r="K134" s="210"/>
      <c r="L134" s="210"/>
      <c r="M134" s="210"/>
      <c r="N134" s="210"/>
      <c r="O134" s="210"/>
      <c r="P134" s="210"/>
      <c r="Q134" s="210"/>
      <c r="R134" s="210"/>
      <c r="S134" s="210"/>
      <c r="T134" s="210"/>
      <c r="U134" s="210"/>
      <c r="V134" s="210"/>
      <c r="W134" s="210"/>
      <c r="X134" s="210"/>
      <c r="Y134" s="210"/>
      <c r="Z134" s="210"/>
      <c r="AA134" s="210"/>
      <c r="AB134" s="210"/>
      <c r="AC134" s="210"/>
      <c r="AD134" s="210"/>
      <c r="AE134" s="210"/>
      <c r="AF134" s="210"/>
      <c r="AG134" s="210"/>
      <c r="AH134" s="210"/>
    </row>
    <row r="135" spans="1:34" ht="12.75" customHeight="1" x14ac:dyDescent="0.2">
      <c r="A135" s="210"/>
      <c r="B135" s="210"/>
      <c r="C135" s="210"/>
      <c r="D135" s="210"/>
      <c r="E135" s="210"/>
      <c r="F135" s="210"/>
      <c r="G135" s="210"/>
      <c r="H135" s="210"/>
      <c r="I135" s="210"/>
      <c r="J135" s="210"/>
      <c r="K135" s="210"/>
      <c r="L135" s="210"/>
      <c r="M135" s="210"/>
      <c r="N135" s="210"/>
      <c r="O135" s="210"/>
      <c r="P135" s="210"/>
      <c r="Q135" s="210"/>
      <c r="R135" s="210"/>
      <c r="S135" s="210"/>
      <c r="T135" s="210"/>
      <c r="U135" s="210"/>
      <c r="V135" s="210"/>
      <c r="W135" s="210"/>
      <c r="X135" s="210"/>
      <c r="Y135" s="210"/>
      <c r="Z135" s="210"/>
      <c r="AA135" s="210"/>
      <c r="AB135" s="210"/>
      <c r="AC135" s="210"/>
      <c r="AD135" s="210"/>
      <c r="AE135" s="210"/>
      <c r="AF135" s="210"/>
      <c r="AG135" s="210"/>
      <c r="AH135" s="210"/>
    </row>
    <row r="136" spans="1:34" ht="12.75" customHeight="1" x14ac:dyDescent="0.2">
      <c r="A136" s="210"/>
      <c r="B136" s="210"/>
      <c r="C136" s="210"/>
      <c r="D136" s="210"/>
      <c r="E136" s="210"/>
      <c r="F136" s="210"/>
      <c r="G136" s="210"/>
      <c r="H136" s="210"/>
      <c r="I136" s="210"/>
      <c r="J136" s="210"/>
      <c r="K136" s="210"/>
      <c r="L136" s="210"/>
      <c r="M136" s="210"/>
      <c r="N136" s="210"/>
      <c r="O136" s="210"/>
      <c r="P136" s="210"/>
      <c r="Q136" s="210"/>
      <c r="R136" s="210"/>
      <c r="S136" s="210"/>
      <c r="T136" s="210"/>
      <c r="U136" s="210"/>
      <c r="V136" s="210"/>
      <c r="W136" s="210"/>
      <c r="X136" s="210"/>
      <c r="Y136" s="210"/>
      <c r="Z136" s="210"/>
      <c r="AA136" s="210"/>
      <c r="AB136" s="210"/>
      <c r="AC136" s="210"/>
      <c r="AD136" s="210"/>
      <c r="AE136" s="210"/>
      <c r="AF136" s="210"/>
      <c r="AG136" s="210"/>
      <c r="AH136" s="210"/>
    </row>
  </sheetData>
  <mergeCells count="1">
    <mergeCell ref="F38:G38"/>
  </mergeCells>
  <pageMargins left="0.39370078740157483" right="0.35433070866141736" top="0.62992125984251968" bottom="0.59055118110236227" header="0.51181102362204722" footer="0.35433070866141736"/>
  <pageSetup scale="90" orientation="portrait" r:id="rId1"/>
  <headerFooter>
    <oddFooter>&amp;R&amp;"Helvetica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Krycí_list</vt:lpstr>
      <vt:lpstr>Prehlad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OU Zborov</dc:creator>
  <cp:lastModifiedBy>xx</cp:lastModifiedBy>
  <cp:lastPrinted>2020-03-11T14:26:59Z</cp:lastPrinted>
  <dcterms:created xsi:type="dcterms:W3CDTF">2020-03-06T06:39:29Z</dcterms:created>
  <dcterms:modified xsi:type="dcterms:W3CDTF">2020-03-11T14:57:58Z</dcterms:modified>
</cp:coreProperties>
</file>